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98A79F89-0900-4F9D-8A6B-6020BF18762E}" xr6:coauthVersionLast="47" xr6:coauthVersionMax="47" xr10:uidLastSave="{00000000-0000-0000-0000-000000000000}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Sheet1!$M$14:$M$15</definedName>
    <definedName name="ARCAContractor">Sheet1!$I$7:$I$37</definedName>
    <definedName name="ARCAContractors">Sheet1!$I$7:$I$9</definedName>
    <definedName name="ARCAInspectors">Sheet1!$K$7:$K$13</definedName>
    <definedName name="Attachment">Sheet1!$O$34:$O$36</definedName>
    <definedName name="AuxLevelling">Sheet1!$O$89:$O$89</definedName>
    <definedName name="BitumenType">Sheet1!#REF!</definedName>
    <definedName name="CBManufacturer">Sheet1!$M$59:$M$63</definedName>
    <definedName name="CBManufacturer1">Sheet1!$M$44:$M$62</definedName>
    <definedName name="CBThickness">Sheet1!$K$58:$K$63</definedName>
    <definedName name="Coverboard">Sheet1!$I$67:$I$72</definedName>
    <definedName name="Design">Sheet1!#REF!</definedName>
    <definedName name="Drainage">Sheet1!$S$96:$S$101</definedName>
    <definedName name="FilterFabric">Sheet1!$U$85:$U$87</definedName>
    <definedName name="InsulationAdhesive">Sheet1!$Q$85:$Q$90</definedName>
    <definedName name="LaminatedPrimaryBase">Sheet1!$S$75:$S$87</definedName>
    <definedName name="LevelingSurface">Sheet1!$O$24:$O$30</definedName>
    <definedName name="MembraneApplication">Sheet1!$I$89:$I$93</definedName>
    <definedName name="MembraneBase">Sheet1!$O$70:$O$79</definedName>
    <definedName name="MembraneBase1">Sheet1!$O$70:$O$80</definedName>
    <definedName name="MembraneBaseFlashing">Sheet1!$U$55:$U$77</definedName>
    <definedName name="MembraneCap">Sheet1!$Q$103:$Q$113</definedName>
    <definedName name="MembraneCapFlashing">Sheet1!$W$81:$W$94</definedName>
    <definedName name="MembraneManufacturer">Sheet1!$I$79:$I$82</definedName>
    <definedName name="MembraneProtection">Sheet1!#REF!</definedName>
    <definedName name="MetalFlashing">Sheet1!$K$77:$K$79</definedName>
    <definedName name="PMBallast">Sheet1!$W$104:$W$106</definedName>
    <definedName name="Primary">Sheet1!$Q$27:$Q$28</definedName>
    <definedName name="PrimaryAttachment">Sheet1!$S$47:$S$50</definedName>
    <definedName name="PrimaryLayers">Sheet1!#REF!</definedName>
    <definedName name="PrimaryManufacturers">Sheet1!$S$27:$S$41</definedName>
    <definedName name="PrimaryMembrane">Sheet1!$M$7:$M$10</definedName>
    <definedName name="PrimaryType">Sheet1!$Q$32:$Q$78</definedName>
    <definedName name="_xlnm.Print_Area" localSheetId="0">Sheet1!$A$1:$G$109</definedName>
    <definedName name="ProtectedInsulationManufacturer">Sheet1!$S$108:$S$110</definedName>
    <definedName name="RoofDeckMaterial">Sheet1!$O$12:$O$15</definedName>
    <definedName name="RoofSlope">Sheet1!$O$19:$O$20</definedName>
    <definedName name="SinglePly">Sheet1!$M$66:$M$79</definedName>
    <definedName name="System">Sheet1!$O$7:$O$8</definedName>
    <definedName name="ThirdLayer">Sheet1!$W$27:$W$36</definedName>
    <definedName name="VRType">Sheet1!$O$40:$O$48</definedName>
    <definedName name="Warranty">Sheet1!$M$19:$M$24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E88" i="1"/>
</calcChain>
</file>

<file path=xl/sharedStrings.xml><?xml version="1.0" encoding="utf-8"?>
<sst xmlns="http://schemas.openxmlformats.org/spreadsheetml/2006/main" count="502" uniqueCount="418">
  <si>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</si>
  <si>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</si>
  <si>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</si>
  <si>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</si>
  <si>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</si>
  <si>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</si>
  <si>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</si>
  <si>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</si>
  <si>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</si>
  <si>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PRIMARY MEMBRANE :</t>
  </si>
  <si>
    <t>BID DATE (MM/DD/YYYY) :</t>
  </si>
  <si>
    <t>Acron Roofing Systems Inc.</t>
  </si>
  <si>
    <t>Belvedere Roofing Ltd.</t>
  </si>
  <si>
    <t>GENERAL CONTRACTOR :</t>
  </si>
  <si>
    <t>ARCA INSPECTOR :</t>
  </si>
  <si>
    <t>DESIGN TYPE :</t>
  </si>
  <si>
    <t>ROOF SECTIONS :</t>
  </si>
  <si>
    <t>PARAPET HEIGHT :</t>
  </si>
  <si>
    <t>Stephen Baxter</t>
  </si>
  <si>
    <t>Carl Bell</t>
  </si>
  <si>
    <t>Justin Bell</t>
  </si>
  <si>
    <t>Howard Chimko</t>
  </si>
  <si>
    <t>Allen Desjarlais</t>
  </si>
  <si>
    <t>SBS Mod. Bitumen</t>
  </si>
  <si>
    <t>PVC</t>
  </si>
  <si>
    <t>TPO</t>
  </si>
  <si>
    <t>Application</t>
  </si>
  <si>
    <t>New Construction</t>
  </si>
  <si>
    <t>System Replacement</t>
  </si>
  <si>
    <t>Commercial WC 15 Year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</si>
  <si>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</si>
  <si>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</si>
  <si>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</si>
  <si>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</si>
  <si>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</si>
  <si>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</si>
  <si>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</si>
  <si>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</si>
  <si>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</si>
  <si>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</si>
  <si>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</si>
  <si>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</si>
  <si>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</si>
  <si>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</si>
  <si>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</si>
  <si>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</si>
  <si>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</si>
  <si>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</si>
  <si>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</si>
  <si>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</si>
  <si>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</si>
  <si>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</si>
  <si>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</si>
  <si>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</si>
  <si>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</si>
  <si>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</si>
  <si>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</si>
  <si>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</si>
  <si>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</si>
  <si>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</si>
  <si>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</si>
  <si>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</si>
  <si>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</si>
  <si>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</si>
  <si>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</si>
  <si>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Low-Slope Project Information Form (PIF)</t>
  </si>
  <si>
    <t>ROOFING PROJECT SPECIFICATIONS</t>
  </si>
  <si>
    <t>System</t>
  </si>
  <si>
    <t>Insulated</t>
  </si>
  <si>
    <t>Uninsulated</t>
  </si>
  <si>
    <t>None</t>
  </si>
  <si>
    <t>Steel</t>
  </si>
  <si>
    <t>Wood (Sheathing)</t>
  </si>
  <si>
    <t>Wood (Dim. Lumber)</t>
  </si>
  <si>
    <t>RoofSlope</t>
  </si>
  <si>
    <t>RoofDeckMaterial</t>
  </si>
  <si>
    <t>1:50 (2%)</t>
  </si>
  <si>
    <t>Other</t>
  </si>
  <si>
    <t>LevelingSurface</t>
  </si>
  <si>
    <t>Plywood</t>
  </si>
  <si>
    <t>Attachment</t>
  </si>
  <si>
    <t>Adhesive</t>
  </si>
  <si>
    <t>Mech. Fastened</t>
  </si>
  <si>
    <t>(Blank)</t>
  </si>
  <si>
    <t>VRType</t>
  </si>
  <si>
    <t>1 Ply Organic Felt - Mopped</t>
  </si>
  <si>
    <t>2 Ply Organic Felt - Mopped</t>
  </si>
  <si>
    <t>2 Ply Organic Felt - 1 Nailed &amp; 1 Mopped</t>
  </si>
  <si>
    <t>Kraft Laminate - Adhesive</t>
  </si>
  <si>
    <t>Kraft Laminate - Mech. Fastened</t>
  </si>
  <si>
    <t>6 mil Poly</t>
  </si>
  <si>
    <t>ROOF DECK MATERIAL :</t>
  </si>
  <si>
    <t>ROOF SLOPE :</t>
  </si>
  <si>
    <t>ATTACHMENT :</t>
  </si>
  <si>
    <t>VAPOUR RETARDER TYPE :</t>
  </si>
  <si>
    <t>Primary</t>
  </si>
  <si>
    <t>Flat</t>
  </si>
  <si>
    <t>Tapered</t>
  </si>
  <si>
    <t>PrimaryType</t>
  </si>
  <si>
    <t>Mineral Fibre</t>
  </si>
  <si>
    <t>Perlite</t>
  </si>
  <si>
    <t>Coated Fibreboard</t>
  </si>
  <si>
    <t>PrimaryManufacturers</t>
  </si>
  <si>
    <t>TYPE :</t>
  </si>
  <si>
    <t>MANUFACTURER :</t>
  </si>
  <si>
    <t>INSULATION ATTACHMENT :</t>
  </si>
  <si>
    <t>MIN. THICKNESS :</t>
  </si>
  <si>
    <t>MAX. THICKNESS :</t>
  </si>
  <si>
    <t xml:space="preserve"> mm</t>
  </si>
  <si>
    <t>Atlas Roofing Corporation</t>
  </si>
  <si>
    <t>Hunter Panels LLC</t>
  </si>
  <si>
    <t>IKO Industries Ltd.</t>
  </si>
  <si>
    <t>Plast-Fab Ltd.</t>
  </si>
  <si>
    <t>Soprema Inc.</t>
  </si>
  <si>
    <t>PrimaryAttachment</t>
  </si>
  <si>
    <t>ADHESIVE NAME :</t>
  </si>
  <si>
    <t>InsulationAdhesive</t>
  </si>
  <si>
    <t>Carlisle Adhesive</t>
  </si>
  <si>
    <t>IKO - Roofcraft Roofmix</t>
  </si>
  <si>
    <t>IKO - Millenium</t>
  </si>
  <si>
    <t>Soprema Duotack</t>
  </si>
  <si>
    <t>APPROX. ROOFING CONTRACT VALUE :</t>
  </si>
  <si>
    <t>COVERBOARD :</t>
  </si>
  <si>
    <t>THICKNESS :</t>
  </si>
  <si>
    <t>COVERBOARD ATTACHMENT :</t>
  </si>
  <si>
    <t>COVERBOARD ADHESIVE :</t>
  </si>
  <si>
    <t>Coverboard</t>
  </si>
  <si>
    <t>Glass faced Gypsum Board</t>
  </si>
  <si>
    <t>High Density PolyIso Coverboard</t>
  </si>
  <si>
    <t>CBThickness</t>
  </si>
  <si>
    <t>THICKNESS:</t>
  </si>
  <si>
    <t>3 mm (1/8")</t>
  </si>
  <si>
    <t>10 mm (3/8")</t>
  </si>
  <si>
    <t>13 mm (1/2")</t>
  </si>
  <si>
    <t>25 mm (1")</t>
  </si>
  <si>
    <t>ROOFING MEMBRANE :</t>
  </si>
  <si>
    <t>MEMBRANE BASE :</t>
  </si>
  <si>
    <t>MEMBRANE BASE FLASHING :</t>
  </si>
  <si>
    <t>MEMBRANE CAP FLASHING :</t>
  </si>
  <si>
    <t>APPLICATION METHOD :</t>
  </si>
  <si>
    <t>METAL FLASHINGS :</t>
  </si>
  <si>
    <t>MEMBRANE PROTECTION :</t>
  </si>
  <si>
    <t>PRIMARY DRAINAGE :</t>
  </si>
  <si>
    <t>CBManufacturer</t>
  </si>
  <si>
    <t>MembraneManufacturer</t>
  </si>
  <si>
    <t>Carlisle</t>
  </si>
  <si>
    <t>MembraneBase</t>
  </si>
  <si>
    <t>IKO Torchflex TP-180</t>
  </si>
  <si>
    <t>IKO Fast-N-Stick 180 Base</t>
  </si>
  <si>
    <t>Soprema Sopralene Flam 180</t>
  </si>
  <si>
    <t>MembraneCap</t>
  </si>
  <si>
    <t>IKO Torchflex TP-250 Cap</t>
  </si>
  <si>
    <t>IKO Prevent TP-250 Cap</t>
  </si>
  <si>
    <t>IKO Torchflex TP-250 Cap 5.0</t>
  </si>
  <si>
    <t>IKO Prevent TP-250 Cap 5.0</t>
  </si>
  <si>
    <t>Soprema Soprafix Traffic Cap 660</t>
  </si>
  <si>
    <t>Soprema Sopraply Traffic Cap 560</t>
  </si>
  <si>
    <t>LaminatedPrimaryBase</t>
  </si>
  <si>
    <t>MembraneApplication</t>
  </si>
  <si>
    <t>1-Ply Fully Adhered</t>
  </si>
  <si>
    <t>1-Ply Mech. Fastened</t>
  </si>
  <si>
    <t>2-Ply Torch / Torch</t>
  </si>
  <si>
    <t>2-Ply Fastened / Torch</t>
  </si>
  <si>
    <t>2-Ply Adhesive / Torch</t>
  </si>
  <si>
    <t>Other (Specify)</t>
  </si>
  <si>
    <t>26 Ga. Galvanized</t>
  </si>
  <si>
    <t>26 Ga. Prefinished</t>
  </si>
  <si>
    <t>MembraneProtection</t>
  </si>
  <si>
    <t>MembraneBaseFlashing</t>
  </si>
  <si>
    <t>MembraneCapFlashing</t>
  </si>
  <si>
    <t>Soprema Sopralene Flam 250 GR</t>
  </si>
  <si>
    <t>Internal Drains</t>
  </si>
  <si>
    <t>Flow Control</t>
  </si>
  <si>
    <t>Free Flow</t>
  </si>
  <si>
    <t>Open Flow</t>
  </si>
  <si>
    <t>Open Scupper</t>
  </si>
  <si>
    <t>Thru Wall Scupper</t>
  </si>
  <si>
    <t>OTHER DRAINAGE :</t>
  </si>
  <si>
    <t>Drainage</t>
  </si>
  <si>
    <t>No</t>
  </si>
  <si>
    <t>SUBMITTED BY :</t>
  </si>
  <si>
    <t>email :</t>
  </si>
  <si>
    <t>APPROX. START DATE (MM/DD/YYYY) :</t>
  </si>
  <si>
    <t>ROOF DECK LEVELING SURFACE :</t>
  </si>
  <si>
    <t>None (Single Ply)</t>
  </si>
  <si>
    <t>SinglePly</t>
  </si>
  <si>
    <t>or</t>
  </si>
  <si>
    <t>SINGLE PLY:</t>
  </si>
  <si>
    <t>MEMBRANE CAP :</t>
  </si>
  <si>
    <t>SINGLE PLY THICKNESS :</t>
  </si>
  <si>
    <t>Georgia Pacific Densdeck</t>
  </si>
  <si>
    <t>Georgia Pacific Densdeck Prime</t>
  </si>
  <si>
    <t>IKO Protectoboard (min. 3mm)</t>
  </si>
  <si>
    <t>IKO Ikotherm Covershield</t>
  </si>
  <si>
    <t>Hunter Panels Securshield HD</t>
  </si>
  <si>
    <t>Carlisle Securshield HD</t>
  </si>
  <si>
    <t>Soprema Sopraboard (min. 3mm)</t>
  </si>
  <si>
    <t xml:space="preserve">CGC Securock </t>
  </si>
  <si>
    <t>16 mm (5/8")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</si>
  <si>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</si>
  <si>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</si>
  <si>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</si>
  <si>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</si>
  <si>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</si>
  <si>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</si>
  <si>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</si>
  <si>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STRAMIT NOT PERMITTED</t>
  </si>
  <si>
    <t>REQUIRED</t>
  </si>
  <si>
    <t>United Roofing Inc.</t>
  </si>
  <si>
    <t>Thermal Systems KWC Ltd.</t>
  </si>
  <si>
    <t>Michael Evanyshyn</t>
  </si>
  <si>
    <t>Chad MacNeil</t>
  </si>
  <si>
    <t>REQUIRED ON STEEL DECKS</t>
  </si>
  <si>
    <t>FIRST LAYER OF INSULATION :</t>
  </si>
  <si>
    <t>SECOND LAYER OF INSULATION :</t>
  </si>
  <si>
    <t>THIRD LAYER OF INSULATION :</t>
  </si>
  <si>
    <t>FLAT</t>
  </si>
  <si>
    <t>MIN. 38mm (1 1/2")</t>
  </si>
  <si>
    <t>POLYISOCYANURATE</t>
  </si>
  <si>
    <t>Third Layer ….</t>
  </si>
  <si>
    <t>First &amp; Second Layer …</t>
  </si>
  <si>
    <t>MIN. 80 mil</t>
  </si>
  <si>
    <r>
      <rPr>
        <u/>
        <sz val="12"/>
        <color rgb="FFFF0000"/>
        <rFont val="Arial Black"/>
        <family val="2"/>
      </rPr>
      <t>15 YEAR WARRANTY</t>
    </r>
    <r>
      <rPr>
        <sz val="12"/>
        <color theme="1"/>
        <rFont val="Arial Black"/>
        <family val="2"/>
      </rPr>
      <t xml:space="preserve"> - NEW and SYSTEM REPLACEMENT</t>
    </r>
  </si>
  <si>
    <t>MIN. SLOPE 1:50 (2%)</t>
  </si>
  <si>
    <t>MINIMUM CAN/ULC S704 TYPE 2, CLASS 3</t>
  </si>
  <si>
    <t>NO OVERBURDEN PERMITTED</t>
  </si>
  <si>
    <t>ONLY NEW METAL FLASHINGS PERMITTED</t>
  </si>
  <si>
    <t>CONVENTIONAL</t>
  </si>
  <si>
    <t>EPDM</t>
  </si>
  <si>
    <t>Carlisle Sure-Flex PVC</t>
  </si>
  <si>
    <t>* REMEMBER TO SUBMIT FASTENING DETAILS WITH PIF *</t>
  </si>
  <si>
    <t>Concrete</t>
  </si>
  <si>
    <t>IKO Torchflex TP-HD-Cap</t>
  </si>
  <si>
    <t>IKO Protectobase 180</t>
  </si>
  <si>
    <t>Fibre Reinforced Gypsum Panel</t>
  </si>
  <si>
    <t>Glass Mat Gypsum Substrate</t>
  </si>
  <si>
    <t>O.S.B.</t>
  </si>
  <si>
    <t>IKO Torchflex HD-FF-Base</t>
  </si>
  <si>
    <t>Self-Adhering M.B. (Specify)</t>
  </si>
  <si>
    <t>Asphalt Core Board</t>
  </si>
  <si>
    <t>Fibreboard</t>
  </si>
  <si>
    <t>Gypsum Fiber Roof Board</t>
  </si>
  <si>
    <t>Stephen Epp</t>
  </si>
  <si>
    <t>Trevor Sziva</t>
  </si>
  <si>
    <t>Waterproofing Roofing and Exteriors Ltd.</t>
  </si>
  <si>
    <t>West Point Roofing Inc.</t>
  </si>
  <si>
    <t>IKO Armourbond 180</t>
  </si>
  <si>
    <t>IKO Torchflex HD-FF</t>
  </si>
  <si>
    <t>VAPOUR RETARDER (PRODUCT NAME) :</t>
  </si>
  <si>
    <t>Joel Sharp</t>
  </si>
  <si>
    <t>OWNER EMAIL :</t>
  </si>
  <si>
    <t>United Roofing (Edmonton) Inc.</t>
  </si>
  <si>
    <t>Dave Drewniak</t>
  </si>
  <si>
    <t>Carlisle Sure-Seal EPDM</t>
  </si>
  <si>
    <t>Carlisle Sure-White EPDM</t>
  </si>
  <si>
    <t>Carlisle Sure-Tough EPDM</t>
  </si>
  <si>
    <t>Carlisle Sure-Weld TPO</t>
  </si>
  <si>
    <t>AC Foam II Polyiso</t>
  </si>
  <si>
    <t>AC Foam III Polyiso</t>
  </si>
  <si>
    <t>Insulbase Polyiso</t>
  </si>
  <si>
    <t>Securshield Polyiso</t>
  </si>
  <si>
    <t>H-Shield Polyiso</t>
  </si>
  <si>
    <t>H-Shield CG Polyiso</t>
  </si>
  <si>
    <t>IKOTherm Polyiso</t>
  </si>
  <si>
    <t>IKOTherm III Polyiso</t>
  </si>
  <si>
    <t>Sopra-ISO Polyiso</t>
  </si>
  <si>
    <t>Sopra-ISO PLUS Polyiso</t>
  </si>
  <si>
    <t>Trisotech Polyiso</t>
  </si>
  <si>
    <t>Deckmate Type 2 XPS</t>
  </si>
  <si>
    <t>Deckmate 200 Type 3 XPS</t>
  </si>
  <si>
    <t>Roofmate Type 4 XPS</t>
  </si>
  <si>
    <t>Deckmate Plus FA XPS</t>
  </si>
  <si>
    <t>Soprema Sopralene Flam 250 FR GR</t>
  </si>
  <si>
    <t>Soprema Soprafix Traffic Cap FR 661</t>
  </si>
  <si>
    <t>Soprema Sopraply Traffic Cap FR 561</t>
  </si>
  <si>
    <t>BASE SHEET ADHESIVE (if applicable) :</t>
  </si>
  <si>
    <t>CAP SHEET ADHESIVE (if applicable) :</t>
  </si>
  <si>
    <t>CapSheetApplication</t>
  </si>
  <si>
    <t>Carlisle 90-8-30A Bonding Adhesive</t>
  </si>
  <si>
    <t>BaseSheetApplication</t>
  </si>
  <si>
    <t>Carlisle EPDM x-23 Low-VOC Bonding Adhesive</t>
  </si>
  <si>
    <t>Not Applicable (Single Ply)</t>
  </si>
  <si>
    <t>Carlisle Low VOC Bonding Adhesive</t>
  </si>
  <si>
    <t>IKO Millenium *</t>
  </si>
  <si>
    <t>Carlisle Solvent-Free Bonding Adhesive</t>
  </si>
  <si>
    <t>Soprema Duotack *</t>
  </si>
  <si>
    <t>Carlisle Aqua Base 120 Bonding Adhesive</t>
  </si>
  <si>
    <t>Carlisle Cav-Grip III Low-VOC Aerosol Contact Adhesive</t>
  </si>
  <si>
    <t>Carlisle Low VOC 1168 Bonding Adhesive</t>
  </si>
  <si>
    <t>Carlisle Sure-Weld Bonding Adhesive</t>
  </si>
  <si>
    <t>Carlisle Low VOC Bonding Adhesive for TPO</t>
  </si>
  <si>
    <t>Carlisle Sure-Flex PVC Bonding Adhesive</t>
  </si>
  <si>
    <t>Carlisle Low VOC PVC Bonding Adhesive</t>
  </si>
  <si>
    <t>Carlisle Hydrobond Water-Based Adhesive</t>
  </si>
  <si>
    <t>Asphalt</t>
  </si>
  <si>
    <t>Soprema Soprafix Base 630</t>
  </si>
  <si>
    <t>Soprema Sopraply Base 520</t>
  </si>
  <si>
    <t>Soprema 2-1 Soprasmart Board</t>
  </si>
  <si>
    <t>Soprema 2-1 Soprasmart Board Sanded</t>
  </si>
  <si>
    <t>Soprema Sopraply Traffic Cap</t>
  </si>
  <si>
    <t>Soprema Sopraply Traffic Cap FR</t>
  </si>
  <si>
    <t>Soprema 2-1 Soprasmart FB</t>
  </si>
  <si>
    <t>Florian Donsbach</t>
  </si>
  <si>
    <t>ALTERNATE ARCA INSPECTOR :</t>
  </si>
  <si>
    <t>MSL Fibreboard</t>
  </si>
  <si>
    <t>Lynnwood Roofing Ltd.</t>
  </si>
  <si>
    <t>Frank Suchodolski</t>
  </si>
  <si>
    <t>DuPont</t>
  </si>
  <si>
    <t>IKO Prevent TP-HD-Cap</t>
  </si>
  <si>
    <t>Christine Baxter</t>
  </si>
  <si>
    <t>SuperForm</t>
  </si>
  <si>
    <t>Soprema 2-1 Soprasmart ISO HD Sanded</t>
  </si>
  <si>
    <t>Soprema 2-1 Soprasmart ISO HD</t>
  </si>
  <si>
    <t>Stephen Potter</t>
  </si>
  <si>
    <t>IKO ShieldBase 180</t>
  </si>
  <si>
    <t>IKO ShieldBase 180 (Sanded)</t>
  </si>
  <si>
    <t>C &amp; H Roofing Ltd.</t>
  </si>
  <si>
    <t>IKO Innovi TPO</t>
  </si>
  <si>
    <t>IKO InnoviBOND Adhesive</t>
  </si>
  <si>
    <t>Carlisle Fleeceback TPO</t>
  </si>
  <si>
    <t>Polyglass</t>
  </si>
  <si>
    <t>Polytherm Polyiso</t>
  </si>
  <si>
    <t>Polytherm G Polyiso</t>
  </si>
  <si>
    <t>Polyglass PolyBoard W (Min. 4.5mm)</t>
  </si>
  <si>
    <t>Polyglass Elastoflex S6 G HP Cap</t>
  </si>
  <si>
    <t>Polyglass Elastoflex S6 Base</t>
  </si>
  <si>
    <t>Polyglass Elastoflex S6 22 Base</t>
  </si>
  <si>
    <t>Polyglass Elastoflex SA P Base</t>
  </si>
  <si>
    <t>BP Esgard HD Fibreboard</t>
  </si>
  <si>
    <t>BP Esgard HS Fibreboard</t>
  </si>
  <si>
    <t>Soprema Sentinel S Bonding Adhesive</t>
  </si>
  <si>
    <t>Soprema Sentinel PVC</t>
  </si>
  <si>
    <t>SOPRA-XPS 35</t>
  </si>
  <si>
    <t>SOPRA-XPS 35 DC</t>
  </si>
  <si>
    <t>SOPRA-XPS 40</t>
  </si>
  <si>
    <t>SOPRA-XPS 40 PL</t>
  </si>
  <si>
    <t>SOPRA-XPS 60</t>
  </si>
  <si>
    <t>SOPRA-XPS 60 PL</t>
  </si>
  <si>
    <t>SOPRA-XPS 100</t>
  </si>
  <si>
    <t>Polyglass Elastoflex SA Base</t>
  </si>
  <si>
    <t>Gypsum Board</t>
  </si>
  <si>
    <t>Soprema SOPRA-ISO PLUS HD</t>
  </si>
  <si>
    <t>A&amp;M Roofing</t>
  </si>
  <si>
    <t>Jason Bell</t>
  </si>
  <si>
    <t>Alleguard</t>
  </si>
  <si>
    <t>Envirosheet Type 1</t>
  </si>
  <si>
    <t>Envirosheet Type 2</t>
  </si>
  <si>
    <t>Envirosheet Type 3</t>
  </si>
  <si>
    <t>ARCA WARRANTY INITIATOR:</t>
  </si>
  <si>
    <t>ARCAWarrantyInitiator</t>
  </si>
  <si>
    <t>Building Owner</t>
  </si>
  <si>
    <t>ARCA Accepted Inspector</t>
  </si>
  <si>
    <t>Designer / Specifier</t>
  </si>
  <si>
    <t>ARCA Contractor</t>
  </si>
  <si>
    <t>Elevate</t>
  </si>
  <si>
    <t>Elevate BA-2004T Bonding Adhesive</t>
  </si>
  <si>
    <t>Elevate Water Based Bonding Adhesive</t>
  </si>
  <si>
    <t>Elevate EPDM Solvent Free Bonding Adhesive</t>
  </si>
  <si>
    <t>Elevate Single Ply LVOC Bonding Adhesive</t>
  </si>
  <si>
    <t>Elevate Jet Bond Spray Adhesive</t>
  </si>
  <si>
    <t>Elevate Ultraply Bonding Adhesive</t>
  </si>
  <si>
    <t>Elevate Isogard HD</t>
  </si>
  <si>
    <t>Elevate RubberGARD EPDM</t>
  </si>
  <si>
    <t>Elevate ECOWhite EPDM</t>
  </si>
  <si>
    <t>Elevate I.S.O. Twin Pack</t>
  </si>
  <si>
    <t>ISOGARD GL Polyiso</t>
  </si>
  <si>
    <t>ISOGARD CG Polyiso</t>
  </si>
  <si>
    <t>Soprema Sopraply Flam Stick</t>
  </si>
  <si>
    <t>Soprema Sopraply Stick Duo</t>
  </si>
  <si>
    <t>Soprema 2-1 Soprasmart Board 180</t>
  </si>
  <si>
    <t>Kory Robins</t>
  </si>
  <si>
    <t>Foam Mods</t>
  </si>
  <si>
    <t>Foam Mods Type 1 EPS</t>
  </si>
  <si>
    <t>Foam Mods Type 2 EPS</t>
  </si>
  <si>
    <t>Carlisle Fleeceback RL EPDM</t>
  </si>
  <si>
    <t>Carlisle Fleeceback RL PVC</t>
  </si>
  <si>
    <t>Carlisle Fleeceback RL TPO</t>
  </si>
  <si>
    <t>EPS+ Type 1</t>
  </si>
  <si>
    <t>EPS+ Type 2</t>
  </si>
  <si>
    <t>EPS+ Type 3</t>
  </si>
  <si>
    <t>TERRAFOAM Type 1</t>
  </si>
  <si>
    <t>TERRAFOAM Type 2</t>
  </si>
  <si>
    <t>COMBINATION MEMBRANE BASE SHEET :</t>
  </si>
  <si>
    <t xml:space="preserve">IKO Protectobase  </t>
  </si>
  <si>
    <t>Soprema 2-1 Soprasmart Rock</t>
  </si>
  <si>
    <t>Plasti-Span Type 1</t>
  </si>
  <si>
    <t>Plasti-Span Type 2</t>
  </si>
  <si>
    <t>Plasti-Span Type 3</t>
  </si>
  <si>
    <t>EnerSpan Type 1</t>
  </si>
  <si>
    <t>EnerSpan Type 2</t>
  </si>
  <si>
    <t>EnerSpan Type 3</t>
  </si>
  <si>
    <t>Foamular NRG 350 XPS</t>
  </si>
  <si>
    <t>Foamular NGX C-300 XPS</t>
  </si>
  <si>
    <t>Owens Corning</t>
  </si>
  <si>
    <t>Eloise Roberts</t>
  </si>
  <si>
    <t>Polyglass PolyBoard E (Min. 4.5mm)</t>
  </si>
  <si>
    <t>Accepted Adhesive</t>
  </si>
  <si>
    <t>IKO Fast-N-Stick HD Base</t>
  </si>
  <si>
    <t>Atlas AC Foam HD</t>
  </si>
  <si>
    <t>Soprema SOPRAFIBRE NAT 1C</t>
  </si>
  <si>
    <t>Carlisle InsulBase HD</t>
  </si>
  <si>
    <t>Soprema 2-1 Soprasmart ISO HD HP</t>
  </si>
  <si>
    <t>Soprema 2-1 Soprasmart ISO HD HP Sanded</t>
  </si>
  <si>
    <t>Beaver Thermal Solutions Inc.</t>
  </si>
  <si>
    <t>Thomas Adamson</t>
  </si>
  <si>
    <t>Justin Adrian</t>
  </si>
  <si>
    <t>Patrick Dion</t>
  </si>
  <si>
    <t>Shaun Hagen</t>
  </si>
  <si>
    <t>Mel Hoffart</t>
  </si>
  <si>
    <t>Leo Nishi</t>
  </si>
  <si>
    <t>Cesar Sepulveda</t>
  </si>
  <si>
    <t>Robert Squires</t>
  </si>
  <si>
    <t>Greg Stephen</t>
  </si>
  <si>
    <t>Polyglass LRF</t>
  </si>
  <si>
    <t>MIN. NUMBER OF INSPECTIONS REQ:</t>
  </si>
  <si>
    <t>Urban</t>
  </si>
  <si>
    <t>Rural</t>
  </si>
  <si>
    <t>Elevate Ultraply 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</si>
</sst>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_);\(#,##0.0\)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u/>
      <sz val="12"/>
      <color rgb="FFFF0000"/>
      <name val="Arial Black"/>
      <family val="2"/>
    </font>
    <font>
      <b/>
      <sz val="10"/>
      <color rgb="FFFF0000"/>
      <name val="Calibri"/>
      <family val="2"/>
      <scheme val="minor"/>
    </font>
    <font>
      <sz val="9"/>
      <name val="Arial Narrow"/>
      <family val="2"/>
    </font>
    <font>
      <b/>
      <sz val="9"/>
      <color rgb="FF00B0F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0" fontId="2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3" borderId="0" xfId="0" applyFont="1" applyFill="1"/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7" fillId="0" borderId="9" xfId="0" applyFont="1" applyBorder="1"/>
    <xf numFmtId="0" fontId="1" fillId="0" borderId="9" xfId="0" applyFont="1" applyBorder="1"/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8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545523</xdr:colOff>
      <xdr:row>0</xdr:row>
      <xdr:rowOff>43295</xdr:rowOff>
    </xdr:from>
    <xdr:to>
      <xdr:col>0</xdr:col>
      <xdr:colOff>1412293</xdr:colOff>
      <xdr:row>2</xdr:row>
      <xdr:rowOff>270505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494983-B160-4D95-A1C8-91F44C4B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23" y="43295"/>
          <a:ext cx="893440" cy="86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"/>
  <sheetViews>
    <sheetView showGridLines="0" tabSelected="1" zoomScale="120" zoomScaleNormal="120" zoomScalePageLayoutView="80" workbookViewId="0">
      <selection activeCell="B7" sqref="B7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25" width="12.5546875" style="1" hidden="1" customWidth="1"/>
    <col min="26" max="26" width="9.109375" style="1" hidden="1" customWidth="1"/>
    <col min="27" max="27" width="9.109375" style="1" customWidth="1"/>
    <col min="28" max="16384" width="9.109375" style="1"/>
  </cols>
  <sheetData>
    <row r="1" spans="1:15" ht="24.9" customHeight="1" x14ac:dyDescent="0.45">
      <c r="B1" s="14" t="s">
        <v>64</v>
      </c>
      <c r="C1" s="15"/>
      <c r="D1" s="13"/>
      <c r="E1" s="13"/>
      <c r="F1" s="13"/>
      <c r="G1" s="13"/>
    </row>
    <row r="2" spans="1:15" ht="24.9" customHeight="1" x14ac:dyDescent="0.45">
      <c r="B2" s="14" t="s">
        <v>222</v>
      </c>
      <c r="C2" s="15"/>
      <c r="D2" s="13"/>
      <c r="E2" s="13"/>
      <c r="F2" s="13"/>
      <c r="G2" s="13"/>
    </row>
    <row r="3" spans="1:15" ht="24.9" customHeight="1" thickBot="1" x14ac:dyDescent="0.5">
      <c r="B3" s="14" t="s">
        <v>65</v>
      </c>
      <c r="C3" s="15"/>
      <c r="D3" s="13"/>
      <c r="E3" s="13"/>
      <c r="F3" s="13"/>
      <c r="G3" s="16">
        <v>46164</v>
      </c>
    </row>
    <row r="4" spans="1:15" ht="5.0999999999999996" customHeight="1" thickTop="1" x14ac:dyDescent="0.3">
      <c r="A4" s="11"/>
      <c r="B4" s="12"/>
      <c r="C4" s="12"/>
      <c r="D4" s="11"/>
      <c r="E4" s="11"/>
      <c r="F4" s="11"/>
      <c r="G4" s="11"/>
    </row>
    <row r="5" spans="1:15" ht="14.1" customHeight="1" x14ac:dyDescent="0.3">
      <c r="A5" s="4" t="s">
        <v>0</v>
      </c>
      <c r="I5" s="4" t="s">
        <v>53</v>
      </c>
      <c r="K5" s="4" t="s">
        <v>56</v>
      </c>
      <c r="M5" s="4" t="s">
        <v>54</v>
      </c>
      <c r="O5" s="4" t="s">
        <v>67</v>
      </c>
    </row>
    <row r="6" spans="1:15" ht="5.0999999999999996" customHeight="1" x14ac:dyDescent="0.3"/>
    <row r="7" spans="1:15" ht="14.1" customHeight="1" x14ac:dyDescent="0.3">
      <c r="A7" s="1" t="s">
        <v>1</v>
      </c>
      <c r="B7" s="8"/>
      <c r="C7" s="5"/>
      <c r="E7" s="1" t="s">
        <v>31</v>
      </c>
      <c r="F7" s="45"/>
      <c r="G7" s="46"/>
      <c r="I7" s="1" t="s">
        <v>342</v>
      </c>
      <c r="K7" s="1" t="s">
        <v>404</v>
      </c>
      <c r="M7" s="1" t="s">
        <v>23</v>
      </c>
      <c r="O7" s="1" t="s">
        <v>68</v>
      </c>
    </row>
    <row r="8" spans="1:15" ht="5.0999999999999996" customHeight="1" x14ac:dyDescent="0.3">
      <c r="B8" s="5"/>
      <c r="C8" s="5"/>
      <c r="I8" s="1" t="s">
        <v>11</v>
      </c>
      <c r="K8" s="1" t="s">
        <v>405</v>
      </c>
      <c r="M8" s="1" t="s">
        <v>228</v>
      </c>
      <c r="O8" s="1" t="s">
        <v>69</v>
      </c>
    </row>
    <row r="9" spans="1:15" ht="14.1" customHeight="1" x14ac:dyDescent="0.3">
      <c r="A9" s="1" t="s">
        <v>3</v>
      </c>
      <c r="B9" s="43"/>
      <c r="C9" s="44"/>
      <c r="E9" s="13" t="s">
        <v>348</v>
      </c>
      <c r="F9" s="50"/>
      <c r="G9" s="51"/>
      <c r="I9" s="1" t="s">
        <v>12</v>
      </c>
      <c r="K9" s="1" t="s">
        <v>309</v>
      </c>
      <c r="M9" s="1" t="s">
        <v>24</v>
      </c>
    </row>
    <row r="10" spans="1:15" ht="5.0999999999999996" customHeight="1" x14ac:dyDescent="0.3">
      <c r="I10" s="1" t="s">
        <v>316</v>
      </c>
      <c r="K10" s="1" t="s">
        <v>18</v>
      </c>
      <c r="M10" s="1" t="s">
        <v>25</v>
      </c>
      <c r="O10" s="17" t="s">
        <v>75</v>
      </c>
    </row>
    <row r="11" spans="1:15" ht="45" customHeight="1" x14ac:dyDescent="0.3">
      <c r="A11" s="2" t="s">
        <v>2</v>
      </c>
      <c r="B11" s="48"/>
      <c r="C11" s="49"/>
      <c r="E11" s="2" t="s">
        <v>200</v>
      </c>
      <c r="F11" s="48"/>
      <c r="G11" s="49"/>
      <c r="I11" s="1" t="s">
        <v>32</v>
      </c>
      <c r="K11" s="1" t="s">
        <v>19</v>
      </c>
    </row>
    <row r="12" spans="1:15" ht="5.0999999999999996" customHeight="1" x14ac:dyDescent="0.3">
      <c r="F12" s="3"/>
      <c r="G12" s="3"/>
      <c r="I12" s="1" t="s">
        <v>33</v>
      </c>
      <c r="K12" s="1" t="s">
        <v>343</v>
      </c>
      <c r="M12" s="4" t="s">
        <v>26</v>
      </c>
      <c r="O12" s="1" t="s">
        <v>231</v>
      </c>
    </row>
    <row r="13" spans="1:15" ht="45" customHeight="1" x14ac:dyDescent="0.3">
      <c r="A13" s="2" t="s">
        <v>4</v>
      </c>
      <c r="B13" s="48"/>
      <c r="C13" s="49"/>
      <c r="E13" s="2" t="s">
        <v>201</v>
      </c>
      <c r="F13" s="48"/>
      <c r="G13" s="49"/>
      <c r="I13" s="1" t="s">
        <v>34</v>
      </c>
      <c r="K13" s="1" t="s">
        <v>20</v>
      </c>
      <c r="O13" s="1" t="s">
        <v>71</v>
      </c>
    </row>
    <row r="14" spans="1:15" ht="5.0999999999999996" customHeight="1" x14ac:dyDescent="0.3">
      <c r="I14" s="1" t="s">
        <v>35</v>
      </c>
      <c r="K14" s="1" t="s">
        <v>21</v>
      </c>
      <c r="M14" s="1" t="s">
        <v>27</v>
      </c>
      <c r="O14" s="1" t="s">
        <v>72</v>
      </c>
    </row>
    <row r="15" spans="1:15" ht="14.1" customHeight="1" x14ac:dyDescent="0.3">
      <c r="A15" s="1" t="s">
        <v>121</v>
      </c>
      <c r="C15" s="22"/>
      <c r="E15" s="1" t="s">
        <v>202</v>
      </c>
      <c r="F15" s="45"/>
      <c r="G15" s="46"/>
      <c r="I15" s="1" t="s">
        <v>36</v>
      </c>
      <c r="K15" s="1" t="s">
        <v>22</v>
      </c>
      <c r="M15" s="1" t="s">
        <v>28</v>
      </c>
      <c r="O15" s="1" t="s">
        <v>73</v>
      </c>
    </row>
    <row r="16" spans="1:15" ht="5.0999999999999996" customHeight="1" x14ac:dyDescent="0.3">
      <c r="I16" s="1" t="s">
        <v>37</v>
      </c>
      <c r="K16" s="1" t="s">
        <v>406</v>
      </c>
    </row>
    <row r="17" spans="1:24" ht="14.1" customHeight="1" x14ac:dyDescent="0.3">
      <c r="A17" s="1" t="s">
        <v>5</v>
      </c>
      <c r="B17" s="43"/>
      <c r="C17" s="44"/>
      <c r="E17" s="1" t="s">
        <v>250</v>
      </c>
      <c r="F17" s="45"/>
      <c r="G17" s="46"/>
      <c r="I17" s="1" t="s">
        <v>38</v>
      </c>
      <c r="K17" s="1" t="s">
        <v>302</v>
      </c>
      <c r="M17" s="4" t="s">
        <v>55</v>
      </c>
      <c r="O17" s="4" t="s">
        <v>74</v>
      </c>
    </row>
    <row r="18" spans="1:24" ht="5.0999999999999996" customHeight="1" x14ac:dyDescent="0.3">
      <c r="I18" s="1" t="s">
        <v>39</v>
      </c>
      <c r="K18" s="1" t="s">
        <v>252</v>
      </c>
    </row>
    <row r="19" spans="1:24" ht="14.1" customHeight="1" x14ac:dyDescent="0.3">
      <c r="A19" s="1" t="s">
        <v>13</v>
      </c>
      <c r="B19" s="43"/>
      <c r="C19" s="44"/>
      <c r="E19" s="1" t="s">
        <v>14</v>
      </c>
      <c r="F19" s="45"/>
      <c r="G19" s="46"/>
      <c r="I19" s="1" t="s">
        <v>40</v>
      </c>
      <c r="K19" s="1" t="s">
        <v>242</v>
      </c>
      <c r="O19" s="1" t="s">
        <v>76</v>
      </c>
    </row>
    <row r="20" spans="1:24" ht="5.0999999999999996" customHeight="1" x14ac:dyDescent="0.3">
      <c r="I20" s="1" t="s">
        <v>41</v>
      </c>
      <c r="K20" s="1" t="s">
        <v>210</v>
      </c>
      <c r="O20" s="1" t="s">
        <v>77</v>
      </c>
    </row>
    <row r="21" spans="1:24" ht="14.1" customHeight="1" x14ac:dyDescent="0.3">
      <c r="A21" s="1" t="s">
        <v>6</v>
      </c>
      <c r="B21" s="47" t="s">
        <v>29</v>
      </c>
      <c r="C21" s="47"/>
      <c r="E21" s="1" t="s">
        <v>303</v>
      </c>
      <c r="F21" s="45"/>
      <c r="G21" s="46"/>
      <c r="I21" s="1" t="s">
        <v>42</v>
      </c>
      <c r="K21" s="1" t="s">
        <v>57</v>
      </c>
    </row>
    <row r="22" spans="1:24" ht="5.0999999999999996" customHeight="1" x14ac:dyDescent="0.3">
      <c r="B22" s="25"/>
      <c r="C22" s="25"/>
      <c r="G22"/>
      <c r="I22" s="1" t="s">
        <v>43</v>
      </c>
      <c r="K22" s="1" t="s">
        <v>407</v>
      </c>
      <c r="O22" s="4" t="s">
        <v>78</v>
      </c>
    </row>
    <row r="23" spans="1:24" ht="14.1" customHeight="1" x14ac:dyDescent="0.3">
      <c r="A23" s="1" t="s">
        <v>15</v>
      </c>
      <c r="B23" s="47" t="s">
        <v>227</v>
      </c>
      <c r="C23" s="47"/>
      <c r="E23" s="1" t="s">
        <v>414</v>
      </c>
      <c r="F23" s="40" t="s">
        <v>415</v>
      </c>
      <c r="G23" s="41">
        <f>ROUNDUP((B27/20)+2,0)</f>
        <v>2</v>
      </c>
      <c r="I23" s="1" t="s">
        <v>305</v>
      </c>
      <c r="K23" s="1" t="s">
        <v>408</v>
      </c>
      <c r="Q23" s="26" t="s">
        <v>220</v>
      </c>
      <c r="R23" s="26"/>
      <c r="S23" s="26"/>
      <c r="T23" s="26"/>
      <c r="U23" s="26" t="s">
        <v>219</v>
      </c>
      <c r="V23" s="26"/>
      <c r="W23" s="26"/>
      <c r="X23" s="26"/>
    </row>
    <row r="24" spans="1:24" ht="5.0999999999999996" customHeight="1" x14ac:dyDescent="0.3">
      <c r="F24" s="40"/>
      <c r="G24" s="42"/>
      <c r="I24" s="1" t="s">
        <v>44</v>
      </c>
      <c r="K24" s="1" t="s">
        <v>205</v>
      </c>
      <c r="O24" s="1" t="s">
        <v>70</v>
      </c>
    </row>
    <row r="25" spans="1:24" ht="14.1" customHeight="1" x14ac:dyDescent="0.3">
      <c r="A25" s="1" t="s">
        <v>7</v>
      </c>
      <c r="B25" s="43"/>
      <c r="C25" s="44"/>
      <c r="F25" s="40" t="s">
        <v>416</v>
      </c>
      <c r="G25" s="41">
        <f>ROUNDUP((B27/75)+2,0)</f>
        <v>2</v>
      </c>
      <c r="I25" s="1" t="s">
        <v>45</v>
      </c>
      <c r="K25" s="1" t="s">
        <v>58</v>
      </c>
      <c r="O25" s="1" t="s">
        <v>234</v>
      </c>
      <c r="Q25" s="4" t="s">
        <v>95</v>
      </c>
      <c r="S25" s="4" t="s">
        <v>102</v>
      </c>
      <c r="U25" s="4" t="s">
        <v>116</v>
      </c>
      <c r="W25" s="4" t="s">
        <v>102</v>
      </c>
    </row>
    <row r="26" spans="1:24" ht="5.0999999999999996" customHeight="1" x14ac:dyDescent="0.3">
      <c r="I26" s="1" t="s">
        <v>46</v>
      </c>
      <c r="K26" s="1" t="s">
        <v>59</v>
      </c>
      <c r="O26" s="1" t="s">
        <v>235</v>
      </c>
      <c r="U26" s="4"/>
    </row>
    <row r="27" spans="1:24" ht="14.1" customHeight="1" x14ac:dyDescent="0.3">
      <c r="A27" s="1" t="s">
        <v>8</v>
      </c>
      <c r="B27" s="9"/>
      <c r="C27" s="3" t="s">
        <v>30</v>
      </c>
      <c r="E27" s="1" t="s">
        <v>16</v>
      </c>
      <c r="F27" s="10"/>
      <c r="G27" s="23" t="s">
        <v>207</v>
      </c>
      <c r="I27" s="1" t="s">
        <v>47</v>
      </c>
      <c r="K27" s="1" t="s">
        <v>60</v>
      </c>
      <c r="O27" s="1" t="s">
        <v>340</v>
      </c>
      <c r="Q27" s="1" t="s">
        <v>96</v>
      </c>
      <c r="S27" s="1" t="s">
        <v>344</v>
      </c>
      <c r="W27" s="1" t="s">
        <v>109</v>
      </c>
    </row>
    <row r="28" spans="1:24" ht="5.0999999999999996" customHeight="1" x14ac:dyDescent="0.3">
      <c r="I28" s="1" t="s">
        <v>48</v>
      </c>
      <c r="K28" s="1" t="s">
        <v>199</v>
      </c>
      <c r="O28" s="1" t="s">
        <v>79</v>
      </c>
      <c r="Q28" s="1" t="s">
        <v>97</v>
      </c>
      <c r="S28" s="1" t="s">
        <v>109</v>
      </c>
      <c r="U28" s="1" t="s">
        <v>117</v>
      </c>
      <c r="W28" s="1" t="s">
        <v>145</v>
      </c>
    </row>
    <row r="29" spans="1:24" ht="14.1" customHeight="1" x14ac:dyDescent="0.3">
      <c r="A29" s="1" t="s">
        <v>9</v>
      </c>
      <c r="B29" s="43"/>
      <c r="C29" s="44"/>
      <c r="E29" s="1" t="s">
        <v>17</v>
      </c>
      <c r="F29" s="10"/>
      <c r="G29" s="1" t="s">
        <v>108</v>
      </c>
      <c r="I29" s="1" t="s">
        <v>49</v>
      </c>
      <c r="K29" s="1" t="s">
        <v>211</v>
      </c>
      <c r="O29" s="1" t="s">
        <v>236</v>
      </c>
      <c r="S29" s="1" t="s">
        <v>403</v>
      </c>
      <c r="U29" s="1" t="s">
        <v>364</v>
      </c>
      <c r="W29" s="1" t="s">
        <v>307</v>
      </c>
    </row>
    <row r="30" spans="1:24" ht="5.0999999999999996" customHeight="1" x14ac:dyDescent="0.3">
      <c r="I30" s="1" t="s">
        <v>209</v>
      </c>
      <c r="K30" s="1" t="s">
        <v>409</v>
      </c>
      <c r="O30" s="1" t="s">
        <v>77</v>
      </c>
      <c r="Q30" s="4" t="s">
        <v>98</v>
      </c>
      <c r="S30" s="1" t="s">
        <v>145</v>
      </c>
      <c r="U30" s="1" t="s">
        <v>118</v>
      </c>
      <c r="W30" s="1" t="s">
        <v>354</v>
      </c>
    </row>
    <row r="31" spans="1:24" ht="14.1" customHeight="1" x14ac:dyDescent="0.3">
      <c r="A31" s="1" t="s">
        <v>10</v>
      </c>
      <c r="B31" s="8"/>
      <c r="C31" s="5"/>
      <c r="E31" s="1" t="s">
        <v>182</v>
      </c>
      <c r="F31" s="8"/>
      <c r="G31" s="5"/>
      <c r="I31" s="1" t="s">
        <v>50</v>
      </c>
      <c r="K31" s="1" t="s">
        <v>204</v>
      </c>
      <c r="Q31" s="38"/>
      <c r="S31" s="1" t="s">
        <v>307</v>
      </c>
      <c r="U31" s="1" t="s">
        <v>119</v>
      </c>
      <c r="W31" s="1" t="s">
        <v>110</v>
      </c>
    </row>
    <row r="32" spans="1:24" ht="5.0999999999999996" customHeight="1" thickBot="1" x14ac:dyDescent="0.35">
      <c r="A32" s="6"/>
      <c r="B32" s="7"/>
      <c r="C32" s="7"/>
      <c r="D32" s="6"/>
      <c r="E32" s="6"/>
      <c r="F32" s="6"/>
      <c r="G32" s="6"/>
      <c r="I32" s="1" t="s">
        <v>208</v>
      </c>
      <c r="K32" s="1" t="s">
        <v>313</v>
      </c>
      <c r="O32" s="4" t="s">
        <v>80</v>
      </c>
      <c r="Q32" s="38" t="s">
        <v>257</v>
      </c>
      <c r="S32" s="1" t="s">
        <v>354</v>
      </c>
      <c r="U32" s="1" t="s">
        <v>413</v>
      </c>
      <c r="W32" s="1" t="s">
        <v>111</v>
      </c>
    </row>
    <row r="33" spans="1:23" ht="5.0999999999999996" customHeight="1" thickTop="1" x14ac:dyDescent="0.3">
      <c r="I33" s="1" t="s">
        <v>251</v>
      </c>
      <c r="K33" s="1" t="s">
        <v>61</v>
      </c>
      <c r="Q33" s="38" t="s">
        <v>258</v>
      </c>
      <c r="S33" s="1" t="s">
        <v>371</v>
      </c>
      <c r="U33" s="1" t="s">
        <v>120</v>
      </c>
      <c r="W33" s="1" t="s">
        <v>393</v>
      </c>
    </row>
    <row r="34" spans="1:23" ht="14.1" customHeight="1" x14ac:dyDescent="0.3">
      <c r="A34" s="4" t="s">
        <v>66</v>
      </c>
      <c r="C34" s="9"/>
      <c r="I34" s="1" t="s">
        <v>244</v>
      </c>
      <c r="K34" s="1" t="s">
        <v>394</v>
      </c>
      <c r="O34" s="1" t="s">
        <v>396</v>
      </c>
      <c r="Q34" s="38" t="s">
        <v>385</v>
      </c>
      <c r="S34" s="1" t="s">
        <v>110</v>
      </c>
      <c r="U34" s="1" t="s">
        <v>70</v>
      </c>
      <c r="W34" s="1" t="s">
        <v>320</v>
      </c>
    </row>
    <row r="35" spans="1:23" ht="5.0999999999999996" customHeight="1" x14ac:dyDescent="0.3">
      <c r="I35" s="1" t="s">
        <v>245</v>
      </c>
      <c r="K35" s="1" t="s">
        <v>370</v>
      </c>
      <c r="O35" s="1" t="s">
        <v>82</v>
      </c>
      <c r="Q35" s="38" t="s">
        <v>386</v>
      </c>
      <c r="S35" s="1" t="s">
        <v>111</v>
      </c>
      <c r="W35" s="1" t="s">
        <v>113</v>
      </c>
    </row>
    <row r="36" spans="1:23" ht="14.1" customHeight="1" x14ac:dyDescent="0.3">
      <c r="A36" s="1" t="s">
        <v>91</v>
      </c>
      <c r="B36" s="43"/>
      <c r="C36" s="44"/>
      <c r="E36" s="1" t="s">
        <v>92</v>
      </c>
      <c r="F36" s="45"/>
      <c r="G36" s="46"/>
      <c r="I36" s="1" t="s">
        <v>51</v>
      </c>
      <c r="K36" s="1" t="s">
        <v>410</v>
      </c>
      <c r="O36" s="1" t="s">
        <v>83</v>
      </c>
      <c r="Q36" s="38" t="s">
        <v>387</v>
      </c>
      <c r="S36" s="1" t="s">
        <v>393</v>
      </c>
      <c r="W36" s="1" t="s">
        <v>70</v>
      </c>
    </row>
    <row r="37" spans="1:23" ht="14.1" customHeight="1" x14ac:dyDescent="0.3">
      <c r="A37" s="24" t="s">
        <v>206</v>
      </c>
      <c r="E37" s="24" t="s">
        <v>223</v>
      </c>
      <c r="F37" s="45"/>
      <c r="G37" s="46"/>
      <c r="I37" s="1" t="s">
        <v>52</v>
      </c>
      <c r="K37" s="1" t="s">
        <v>249</v>
      </c>
      <c r="Q37" s="38" t="s">
        <v>388</v>
      </c>
      <c r="S37" s="1" t="s">
        <v>112</v>
      </c>
    </row>
    <row r="38" spans="1:23" ht="5.0999999999999996" customHeight="1" x14ac:dyDescent="0.3">
      <c r="K38" s="1" t="s">
        <v>411</v>
      </c>
      <c r="O38" s="4" t="s">
        <v>84</v>
      </c>
      <c r="Q38" s="38" t="s">
        <v>389</v>
      </c>
      <c r="S38" s="1" t="s">
        <v>320</v>
      </c>
    </row>
    <row r="39" spans="1:23" ht="14.1" customHeight="1" x14ac:dyDescent="0.3">
      <c r="A39" s="1" t="s">
        <v>183</v>
      </c>
      <c r="B39" s="43"/>
      <c r="C39" s="44"/>
      <c r="E39" s="1" t="s">
        <v>93</v>
      </c>
      <c r="F39" s="45"/>
      <c r="G39" s="46"/>
      <c r="K39" s="1" t="s">
        <v>412</v>
      </c>
      <c r="Q39" s="38" t="s">
        <v>390</v>
      </c>
      <c r="S39" s="1" t="s">
        <v>113</v>
      </c>
      <c r="W39" s="4" t="s">
        <v>114</v>
      </c>
    </row>
    <row r="40" spans="1:23" ht="14.1" customHeight="1" x14ac:dyDescent="0.3">
      <c r="A40" s="24" t="s">
        <v>212</v>
      </c>
      <c r="B40" s="43"/>
      <c r="C40" s="44"/>
      <c r="E40" s="24"/>
      <c r="I40" s="4" t="s">
        <v>349</v>
      </c>
      <c r="K40" s="1" t="s">
        <v>306</v>
      </c>
      <c r="O40" s="1" t="s">
        <v>85</v>
      </c>
      <c r="Q40" s="39" t="s">
        <v>377</v>
      </c>
      <c r="S40" s="1" t="s">
        <v>310</v>
      </c>
      <c r="W40" s="4"/>
    </row>
    <row r="41" spans="1:23" ht="5.0999999999999996" customHeight="1" x14ac:dyDescent="0.3">
      <c r="I41" s="1" t="s">
        <v>353</v>
      </c>
      <c r="K41" s="1" t="s">
        <v>243</v>
      </c>
      <c r="O41" s="1" t="s">
        <v>86</v>
      </c>
      <c r="Q41" s="39" t="s">
        <v>378</v>
      </c>
      <c r="S41" s="1" t="s">
        <v>70</v>
      </c>
    </row>
    <row r="42" spans="1:23" ht="14.1" customHeight="1" x14ac:dyDescent="0.3">
      <c r="A42" s="1" t="s">
        <v>94</v>
      </c>
      <c r="B42" s="43"/>
      <c r="C42" s="44"/>
      <c r="E42" s="1" t="s">
        <v>248</v>
      </c>
      <c r="F42" s="45"/>
      <c r="G42" s="46"/>
      <c r="I42" s="1" t="s">
        <v>351</v>
      </c>
      <c r="K42" s="1" t="s">
        <v>62</v>
      </c>
      <c r="M42" s="4" t="s">
        <v>143</v>
      </c>
      <c r="O42" s="1" t="s">
        <v>87</v>
      </c>
      <c r="Q42" s="39" t="s">
        <v>379</v>
      </c>
      <c r="W42" s="1" t="s">
        <v>81</v>
      </c>
    </row>
    <row r="43" spans="1:23" ht="14.1" customHeight="1" x14ac:dyDescent="0.3">
      <c r="A43" s="24" t="s">
        <v>207</v>
      </c>
      <c r="B43" s="43"/>
      <c r="C43" s="44"/>
      <c r="I43" s="1" t="s">
        <v>350</v>
      </c>
      <c r="K43" s="1" t="s">
        <v>63</v>
      </c>
      <c r="O43" s="1" t="s">
        <v>88</v>
      </c>
      <c r="Q43" s="39" t="s">
        <v>345</v>
      </c>
      <c r="W43" s="1" t="s">
        <v>82</v>
      </c>
    </row>
    <row r="44" spans="1:23" ht="5.0999999999999996" customHeight="1" x14ac:dyDescent="0.3">
      <c r="A44" s="29"/>
      <c r="B44" s="32"/>
      <c r="C44" s="34"/>
      <c r="D44" s="30"/>
      <c r="E44" s="30"/>
      <c r="F44" s="30"/>
      <c r="G44" s="30"/>
      <c r="I44" s="1" t="s">
        <v>352</v>
      </c>
      <c r="M44" s="1" t="s">
        <v>398</v>
      </c>
      <c r="O44" s="1" t="s">
        <v>89</v>
      </c>
      <c r="Q44" s="39" t="s">
        <v>346</v>
      </c>
      <c r="W44" s="1" t="s">
        <v>83</v>
      </c>
    </row>
    <row r="45" spans="1:23" ht="5.0999999999999996" customHeight="1" x14ac:dyDescent="0.3">
      <c r="A45" s="28"/>
      <c r="B45" s="27"/>
      <c r="C45" s="27"/>
      <c r="D45" s="28"/>
      <c r="E45" s="28"/>
      <c r="F45" s="28"/>
      <c r="G45" s="28"/>
      <c r="M45" s="1" t="s">
        <v>328</v>
      </c>
      <c r="O45" s="1" t="s">
        <v>238</v>
      </c>
      <c r="Q45" s="39" t="s">
        <v>347</v>
      </c>
      <c r="S45" s="4" t="s">
        <v>114</v>
      </c>
    </row>
    <row r="46" spans="1:23" ht="14.1" customHeight="1" x14ac:dyDescent="0.3">
      <c r="A46" s="4" t="s">
        <v>213</v>
      </c>
      <c r="B46" s="9"/>
      <c r="M46" s="1" t="s">
        <v>329</v>
      </c>
      <c r="O46" s="1" t="s">
        <v>90</v>
      </c>
      <c r="Q46" s="38" t="s">
        <v>259</v>
      </c>
    </row>
    <row r="47" spans="1:23" ht="5.0999999999999996" customHeight="1" x14ac:dyDescent="0.3">
      <c r="M47" s="1" t="s">
        <v>400</v>
      </c>
      <c r="O47" s="1" t="s">
        <v>77</v>
      </c>
      <c r="Q47" s="38" t="s">
        <v>260</v>
      </c>
      <c r="S47" s="1" t="s">
        <v>81</v>
      </c>
      <c r="W47" s="4"/>
    </row>
    <row r="48" spans="1:23" ht="14.1" customHeight="1" x14ac:dyDescent="0.3">
      <c r="A48" s="1" t="s">
        <v>103</v>
      </c>
      <c r="B48" s="43"/>
      <c r="C48" s="44"/>
      <c r="E48" s="1" t="s">
        <v>106</v>
      </c>
      <c r="F48" s="10"/>
      <c r="G48" s="1" t="s">
        <v>108</v>
      </c>
      <c r="M48" s="1" t="s">
        <v>195</v>
      </c>
      <c r="O48" s="1" t="s">
        <v>83</v>
      </c>
      <c r="Q48" s="38" t="s">
        <v>365</v>
      </c>
      <c r="S48" s="1" t="s">
        <v>294</v>
      </c>
    </row>
    <row r="49" spans="1:21" ht="5.0999999999999996" customHeight="1" x14ac:dyDescent="0.3">
      <c r="M49" s="1" t="s">
        <v>197</v>
      </c>
      <c r="Q49" s="38" t="s">
        <v>366</v>
      </c>
      <c r="S49" s="1" t="s">
        <v>82</v>
      </c>
    </row>
    <row r="50" spans="1:21" ht="14.1" customHeight="1" x14ac:dyDescent="0.3">
      <c r="E50" s="1" t="s">
        <v>107</v>
      </c>
      <c r="F50" s="10"/>
      <c r="G50" s="1" t="s">
        <v>108</v>
      </c>
      <c r="M50" s="1" t="s">
        <v>361</v>
      </c>
      <c r="Q50" s="38" t="s">
        <v>261</v>
      </c>
      <c r="S50" s="1" t="s">
        <v>83</v>
      </c>
    </row>
    <row r="51" spans="1:21" ht="5.0999999999999996" customHeight="1" x14ac:dyDescent="0.3">
      <c r="M51" s="1" t="s">
        <v>190</v>
      </c>
      <c r="Q51" s="38" t="s">
        <v>262</v>
      </c>
    </row>
    <row r="52" spans="1:21" ht="14.1" customHeight="1" x14ac:dyDescent="0.3">
      <c r="A52" s="1" t="s">
        <v>104</v>
      </c>
      <c r="B52" s="43"/>
      <c r="C52" s="44"/>
      <c r="E52" s="1" t="s">
        <v>105</v>
      </c>
      <c r="F52" s="45"/>
      <c r="G52" s="46"/>
      <c r="M52" s="1" t="s">
        <v>191</v>
      </c>
      <c r="Q52" s="38" t="s">
        <v>263</v>
      </c>
    </row>
    <row r="53" spans="1:21" ht="5.0999999999999996" customHeight="1" x14ac:dyDescent="0.3">
      <c r="C53" s="37"/>
      <c r="M53" s="1" t="s">
        <v>192</v>
      </c>
      <c r="Q53" s="38" t="s">
        <v>264</v>
      </c>
      <c r="S53" s="4"/>
      <c r="U53" s="4" t="s">
        <v>168</v>
      </c>
    </row>
    <row r="54" spans="1:21" ht="14.1" customHeight="1" x14ac:dyDescent="0.3">
      <c r="C54" s="37"/>
      <c r="E54" s="1" t="s">
        <v>115</v>
      </c>
      <c r="F54" s="45"/>
      <c r="G54" s="46"/>
      <c r="M54" s="1" t="s">
        <v>193</v>
      </c>
      <c r="Q54" s="38" t="s">
        <v>321</v>
      </c>
      <c r="S54" s="4"/>
    </row>
    <row r="55" spans="1:21" ht="5.0999999999999996" customHeight="1" x14ac:dyDescent="0.3">
      <c r="A55" s="30"/>
      <c r="B55" s="32"/>
      <c r="C55" s="34"/>
      <c r="D55" s="30"/>
      <c r="E55" s="30"/>
      <c r="F55" s="31"/>
      <c r="G55" s="31"/>
      <c r="M55" s="1" t="s">
        <v>194</v>
      </c>
      <c r="Q55" s="38" t="s">
        <v>322</v>
      </c>
      <c r="S55" s="4"/>
      <c r="U55" s="1" t="s">
        <v>147</v>
      </c>
    </row>
    <row r="56" spans="1:21" ht="5.0999999999999996" customHeight="1" x14ac:dyDescent="0.3">
      <c r="A56" s="28"/>
      <c r="B56" s="27"/>
      <c r="C56" s="27"/>
      <c r="D56" s="28"/>
      <c r="E56" s="28"/>
      <c r="F56" s="28"/>
      <c r="G56" s="28"/>
      <c r="K56" s="4" t="s">
        <v>129</v>
      </c>
      <c r="M56" s="1" t="s">
        <v>304</v>
      </c>
      <c r="Q56" s="38" t="s">
        <v>265</v>
      </c>
      <c r="U56" s="1" t="s">
        <v>246</v>
      </c>
    </row>
    <row r="57" spans="1:21" ht="14.1" customHeight="1" x14ac:dyDescent="0.3">
      <c r="A57" s="4" t="s">
        <v>214</v>
      </c>
      <c r="B57" s="9"/>
      <c r="M57" s="1" t="s">
        <v>395</v>
      </c>
      <c r="Q57" s="38" t="s">
        <v>266</v>
      </c>
      <c r="U57" s="1" t="s">
        <v>247</v>
      </c>
    </row>
    <row r="58" spans="1:21" ht="5.0999999999999996" customHeight="1" x14ac:dyDescent="0.3">
      <c r="K58" s="1" t="s">
        <v>131</v>
      </c>
      <c r="M58" s="1" t="s">
        <v>323</v>
      </c>
      <c r="Q58" s="38" t="s">
        <v>267</v>
      </c>
      <c r="U58" s="1" t="s">
        <v>148</v>
      </c>
    </row>
    <row r="59" spans="1:21" ht="14.1" customHeight="1" x14ac:dyDescent="0.3">
      <c r="A59" s="1" t="s">
        <v>103</v>
      </c>
      <c r="B59" s="43"/>
      <c r="C59" s="44"/>
      <c r="E59" s="1" t="s">
        <v>106</v>
      </c>
      <c r="F59" s="10"/>
      <c r="G59" s="1" t="s">
        <v>108</v>
      </c>
      <c r="K59" s="1" t="s">
        <v>132</v>
      </c>
      <c r="M59" s="1" t="s">
        <v>196</v>
      </c>
      <c r="Q59" s="38" t="s">
        <v>392</v>
      </c>
      <c r="U59" s="1" t="s">
        <v>397</v>
      </c>
    </row>
    <row r="60" spans="1:21" ht="5.0999999999999996" customHeight="1" x14ac:dyDescent="0.3">
      <c r="K60" s="1" t="s">
        <v>133</v>
      </c>
      <c r="M60" s="1" t="s">
        <v>341</v>
      </c>
      <c r="Q60" s="38" t="s">
        <v>391</v>
      </c>
      <c r="U60" s="1" t="s">
        <v>314</v>
      </c>
    </row>
    <row r="61" spans="1:21" ht="14.1" customHeight="1" x14ac:dyDescent="0.3">
      <c r="E61" s="1" t="s">
        <v>107</v>
      </c>
      <c r="F61" s="10"/>
      <c r="G61" s="1" t="s">
        <v>108</v>
      </c>
      <c r="K61" s="1" t="s">
        <v>198</v>
      </c>
      <c r="M61" s="1" t="s">
        <v>399</v>
      </c>
      <c r="Q61" s="39" t="s">
        <v>372</v>
      </c>
      <c r="U61" s="1" t="s">
        <v>315</v>
      </c>
    </row>
    <row r="62" spans="1:21" ht="5.0999999999999996" customHeight="1" x14ac:dyDescent="0.3">
      <c r="I62" s="4" t="s">
        <v>126</v>
      </c>
      <c r="K62" s="1" t="s">
        <v>134</v>
      </c>
      <c r="M62" s="1" t="s">
        <v>83</v>
      </c>
      <c r="Q62" s="39" t="s">
        <v>373</v>
      </c>
      <c r="U62" s="1" t="s">
        <v>233</v>
      </c>
    </row>
    <row r="63" spans="1:21" ht="14.1" customHeight="1" x14ac:dyDescent="0.3">
      <c r="A63" s="1" t="s">
        <v>104</v>
      </c>
      <c r="B63" s="43"/>
      <c r="C63" s="44"/>
      <c r="E63" s="1" t="s">
        <v>105</v>
      </c>
      <c r="F63" s="45"/>
      <c r="G63" s="46"/>
      <c r="K63" s="1" t="s">
        <v>77</v>
      </c>
      <c r="Q63" s="39" t="s">
        <v>268</v>
      </c>
      <c r="U63" s="1" t="s">
        <v>325</v>
      </c>
    </row>
    <row r="64" spans="1:21" ht="5.0999999999999996" customHeight="1" x14ac:dyDescent="0.3">
      <c r="Q64" s="39" t="s">
        <v>269</v>
      </c>
      <c r="U64" s="1" t="s">
        <v>326</v>
      </c>
    </row>
    <row r="65" spans="1:23" ht="14.1" customHeight="1" x14ac:dyDescent="0.3">
      <c r="E65" s="1" t="s">
        <v>115</v>
      </c>
      <c r="F65" s="45"/>
      <c r="G65" s="46"/>
      <c r="M65" s="4" t="s">
        <v>185</v>
      </c>
      <c r="Q65" s="39" t="s">
        <v>270</v>
      </c>
      <c r="U65" s="1" t="s">
        <v>339</v>
      </c>
    </row>
    <row r="66" spans="1:23" ht="5.0999999999999996" customHeight="1" x14ac:dyDescent="0.3">
      <c r="A66" s="30"/>
      <c r="B66" s="32"/>
      <c r="C66" s="32"/>
      <c r="D66" s="30"/>
      <c r="E66" s="30"/>
      <c r="F66" s="30"/>
      <c r="G66" s="35"/>
      <c r="M66" s="1" t="s">
        <v>319</v>
      </c>
      <c r="Q66" s="39" t="s">
        <v>271</v>
      </c>
      <c r="U66" s="1" t="s">
        <v>327</v>
      </c>
    </row>
    <row r="67" spans="1:23" ht="14.1" customHeight="1" x14ac:dyDescent="0.3">
      <c r="A67" s="4" t="s">
        <v>215</v>
      </c>
      <c r="B67" s="47" t="s">
        <v>216</v>
      </c>
      <c r="C67" s="47"/>
      <c r="I67" s="1" t="s">
        <v>239</v>
      </c>
      <c r="M67" s="1" t="s">
        <v>253</v>
      </c>
      <c r="O67" s="4" t="s">
        <v>146</v>
      </c>
      <c r="Q67" s="39" t="s">
        <v>332</v>
      </c>
      <c r="U67" s="1" t="s">
        <v>298</v>
      </c>
    </row>
    <row r="68" spans="1:23" ht="5.0999999999999996" customHeight="1" x14ac:dyDescent="0.3">
      <c r="I68" s="1" t="s">
        <v>240</v>
      </c>
      <c r="M68" s="1" t="s">
        <v>254</v>
      </c>
      <c r="O68" s="4"/>
      <c r="Q68" s="39" t="s">
        <v>333</v>
      </c>
      <c r="U68" s="1" t="s">
        <v>369</v>
      </c>
    </row>
    <row r="69" spans="1:23" ht="14.1" customHeight="1" x14ac:dyDescent="0.3">
      <c r="A69" s="1" t="s">
        <v>103</v>
      </c>
      <c r="B69" s="47" t="s">
        <v>218</v>
      </c>
      <c r="C69" s="47"/>
      <c r="E69" s="1" t="s">
        <v>123</v>
      </c>
      <c r="F69" s="10"/>
      <c r="G69" s="1" t="s">
        <v>108</v>
      </c>
      <c r="I69" s="1" t="s">
        <v>127</v>
      </c>
      <c r="M69" s="1" t="s">
        <v>255</v>
      </c>
      <c r="Q69" s="39" t="s">
        <v>334</v>
      </c>
      <c r="U69" s="1" t="s">
        <v>312</v>
      </c>
      <c r="W69" s="4" t="s">
        <v>169</v>
      </c>
    </row>
    <row r="70" spans="1:23" ht="14.1" customHeight="1" x14ac:dyDescent="0.3">
      <c r="B70" s="25"/>
      <c r="C70" s="25"/>
      <c r="F70" s="54" t="s">
        <v>217</v>
      </c>
      <c r="G70" s="54"/>
      <c r="I70" s="1" t="s">
        <v>241</v>
      </c>
      <c r="M70" s="1" t="s">
        <v>374</v>
      </c>
      <c r="O70" s="1" t="s">
        <v>147</v>
      </c>
      <c r="Q70" s="39" t="s">
        <v>335</v>
      </c>
      <c r="U70" s="1" t="s">
        <v>311</v>
      </c>
    </row>
    <row r="71" spans="1:23" ht="5.0999999999999996" customHeight="1" x14ac:dyDescent="0.3">
      <c r="I71" s="1" t="s">
        <v>128</v>
      </c>
      <c r="M71" s="1" t="s">
        <v>229</v>
      </c>
      <c r="O71" s="1" t="s">
        <v>246</v>
      </c>
      <c r="Q71" s="39" t="s">
        <v>336</v>
      </c>
      <c r="U71" s="1" t="s">
        <v>401</v>
      </c>
    </row>
    <row r="72" spans="1:23" ht="14.1" customHeight="1" x14ac:dyDescent="0.3">
      <c r="A72" s="1" t="s">
        <v>104</v>
      </c>
      <c r="B72" s="43"/>
      <c r="C72" s="53"/>
      <c r="E72" s="1" t="s">
        <v>105</v>
      </c>
      <c r="F72" s="45"/>
      <c r="G72" s="52"/>
      <c r="I72" s="1" t="s">
        <v>70</v>
      </c>
      <c r="M72" s="1" t="s">
        <v>375</v>
      </c>
      <c r="O72" s="1" t="s">
        <v>237</v>
      </c>
      <c r="Q72" s="39" t="s">
        <v>337</v>
      </c>
      <c r="U72" s="1" t="s">
        <v>402</v>
      </c>
    </row>
    <row r="73" spans="1:23" ht="14.1" customHeight="1" x14ac:dyDescent="0.3">
      <c r="A73" s="55" t="s">
        <v>224</v>
      </c>
      <c r="B73" s="57"/>
      <c r="C73" s="57"/>
      <c r="M73" s="1" t="s">
        <v>256</v>
      </c>
      <c r="O73" s="1" t="s">
        <v>148</v>
      </c>
      <c r="Q73" s="39" t="s">
        <v>338</v>
      </c>
      <c r="S73" s="4" t="s">
        <v>157</v>
      </c>
      <c r="U73" s="1" t="s">
        <v>367</v>
      </c>
    </row>
    <row r="74" spans="1:23" ht="14.1" customHeight="1" x14ac:dyDescent="0.3">
      <c r="E74" s="1" t="s">
        <v>115</v>
      </c>
      <c r="F74" s="45"/>
      <c r="G74" s="46"/>
      <c r="M74" s="1" t="s">
        <v>376</v>
      </c>
      <c r="O74" s="1" t="s">
        <v>397</v>
      </c>
      <c r="Q74" s="39" t="s">
        <v>380</v>
      </c>
      <c r="U74" s="1" t="s">
        <v>368</v>
      </c>
    </row>
    <row r="75" spans="1:23" ht="5.0999999999999996" customHeight="1" x14ac:dyDescent="0.3">
      <c r="A75" s="30"/>
      <c r="B75" s="32"/>
      <c r="C75" s="32"/>
      <c r="D75" s="30"/>
      <c r="E75" s="30"/>
      <c r="F75" s="30"/>
      <c r="G75" s="35"/>
      <c r="M75" s="1" t="s">
        <v>362</v>
      </c>
      <c r="O75" s="1" t="s">
        <v>339</v>
      </c>
      <c r="Q75" s="39" t="s">
        <v>381</v>
      </c>
      <c r="S75" s="1" t="s">
        <v>314</v>
      </c>
      <c r="U75" s="1" t="s">
        <v>295</v>
      </c>
    </row>
    <row r="76" spans="1:23" ht="5.0999999999999996" customHeight="1" x14ac:dyDescent="0.3">
      <c r="A76" s="28"/>
      <c r="B76" s="27"/>
      <c r="C76" s="27"/>
      <c r="D76" s="28"/>
      <c r="E76" s="28"/>
      <c r="F76" s="28"/>
      <c r="G76" s="36"/>
      <c r="M76" s="1" t="s">
        <v>363</v>
      </c>
      <c r="O76" s="1" t="s">
        <v>325</v>
      </c>
      <c r="Q76" s="38" t="s">
        <v>99</v>
      </c>
      <c r="S76" s="1" t="s">
        <v>315</v>
      </c>
      <c r="U76" s="1" t="s">
        <v>296</v>
      </c>
    </row>
    <row r="77" spans="1:23" ht="14.1" customHeight="1" x14ac:dyDescent="0.3">
      <c r="A77" s="4" t="s">
        <v>122</v>
      </c>
      <c r="I77" s="4" t="s">
        <v>144</v>
      </c>
      <c r="K77" s="1" t="s">
        <v>165</v>
      </c>
      <c r="M77" s="1" t="s">
        <v>417</v>
      </c>
      <c r="O77" s="1" t="s">
        <v>295</v>
      </c>
      <c r="Q77" s="38" t="s">
        <v>100</v>
      </c>
      <c r="S77" s="39" t="s">
        <v>383</v>
      </c>
      <c r="U77" s="1" t="s">
        <v>83</v>
      </c>
    </row>
    <row r="78" spans="1:23" ht="5.0999999999999996" customHeight="1" x14ac:dyDescent="0.3">
      <c r="K78" s="1" t="s">
        <v>166</v>
      </c>
      <c r="M78" s="1" t="s">
        <v>317</v>
      </c>
      <c r="O78" s="1" t="s">
        <v>149</v>
      </c>
      <c r="Q78" s="38" t="s">
        <v>101</v>
      </c>
      <c r="S78" s="39" t="s">
        <v>233</v>
      </c>
    </row>
    <row r="79" spans="1:23" ht="14.1" customHeight="1" x14ac:dyDescent="0.3">
      <c r="A79" s="1" t="s">
        <v>103</v>
      </c>
      <c r="B79" s="43"/>
      <c r="C79" s="44"/>
      <c r="E79" s="1" t="s">
        <v>124</v>
      </c>
      <c r="F79" s="45"/>
      <c r="G79" s="46"/>
      <c r="I79" s="1" t="s">
        <v>145</v>
      </c>
      <c r="K79" s="1" t="s">
        <v>164</v>
      </c>
      <c r="M79" s="1" t="s">
        <v>331</v>
      </c>
      <c r="O79" s="1" t="s">
        <v>296</v>
      </c>
      <c r="Q79" s="38"/>
      <c r="S79" s="1" t="s">
        <v>301</v>
      </c>
    </row>
    <row r="80" spans="1:23" ht="5.0999999999999996" customHeight="1" x14ac:dyDescent="0.3">
      <c r="I80" s="1" t="s">
        <v>354</v>
      </c>
      <c r="O80" s="1" t="s">
        <v>184</v>
      </c>
      <c r="S80" s="39" t="s">
        <v>297</v>
      </c>
    </row>
    <row r="81" spans="1:23" ht="14.1" customHeight="1" x14ac:dyDescent="0.3">
      <c r="A81" s="1" t="s">
        <v>104</v>
      </c>
      <c r="B81" s="43"/>
      <c r="C81" s="44"/>
      <c r="E81" s="1" t="s">
        <v>125</v>
      </c>
      <c r="F81" s="45"/>
      <c r="G81" s="46"/>
      <c r="I81" s="1" t="s">
        <v>111</v>
      </c>
      <c r="S81" s="39" t="s">
        <v>298</v>
      </c>
      <c r="W81" s="1" t="s">
        <v>152</v>
      </c>
    </row>
    <row r="82" spans="1:23" ht="5.0999999999999996" customHeight="1" x14ac:dyDescent="0.3">
      <c r="I82" s="1" t="s">
        <v>113</v>
      </c>
      <c r="Q82" s="4" t="s">
        <v>116</v>
      </c>
      <c r="S82" s="1" t="s">
        <v>312</v>
      </c>
      <c r="W82" s="1" t="s">
        <v>154</v>
      </c>
    </row>
    <row r="83" spans="1:23" ht="14.1" customHeight="1" x14ac:dyDescent="0.3">
      <c r="A83" s="1" t="s">
        <v>130</v>
      </c>
      <c r="B83" s="9"/>
      <c r="Q83" s="4"/>
      <c r="S83" s="1" t="s">
        <v>311</v>
      </c>
      <c r="U83" s="4"/>
      <c r="W83" s="1" t="s">
        <v>308</v>
      </c>
    </row>
    <row r="84" spans="1:23" ht="14.1" customHeight="1" x14ac:dyDescent="0.3">
      <c r="B84" s="9"/>
      <c r="S84" s="1" t="s">
        <v>401</v>
      </c>
      <c r="W84" s="1" t="s">
        <v>151</v>
      </c>
    </row>
    <row r="85" spans="1:23" ht="5.0999999999999996" customHeight="1" x14ac:dyDescent="0.3">
      <c r="Q85" s="1" t="s">
        <v>117</v>
      </c>
      <c r="S85" s="1" t="s">
        <v>402</v>
      </c>
      <c r="W85" s="1" t="s">
        <v>153</v>
      </c>
    </row>
    <row r="86" spans="1:23" ht="14.1" customHeight="1" x14ac:dyDescent="0.3">
      <c r="A86" s="4" t="s">
        <v>135</v>
      </c>
      <c r="E86" s="55"/>
      <c r="F86" s="47"/>
      <c r="G86" s="47"/>
      <c r="Q86" s="1" t="s">
        <v>364</v>
      </c>
      <c r="S86" s="1" t="s">
        <v>384</v>
      </c>
      <c r="W86" s="1" t="s">
        <v>232</v>
      </c>
    </row>
    <row r="87" spans="1:23" ht="5.0999999999999996" customHeight="1" x14ac:dyDescent="0.3">
      <c r="I87" s="4" t="s">
        <v>158</v>
      </c>
      <c r="O87" s="4" t="s">
        <v>203</v>
      </c>
      <c r="Q87" s="1" t="s">
        <v>119</v>
      </c>
      <c r="S87" s="1" t="s">
        <v>70</v>
      </c>
      <c r="W87" s="1" t="s">
        <v>324</v>
      </c>
    </row>
    <row r="88" spans="1:23" ht="14.1" customHeight="1" x14ac:dyDescent="0.3">
      <c r="A88" s="1" t="s">
        <v>104</v>
      </c>
      <c r="B88" s="43"/>
      <c r="C88" s="44"/>
      <c r="E88" s="55" t="str">
        <f>IF(F92="Soprema Sentinel PVC","Manufacturer Letter of Indemnity Required for this project","")</f>
        <v/>
      </c>
      <c r="F88" s="47"/>
      <c r="G88" s="47"/>
      <c r="Q88" s="1" t="s">
        <v>413</v>
      </c>
      <c r="W88" s="1" t="s">
        <v>170</v>
      </c>
    </row>
    <row r="89" spans="1:23" ht="5.0999999999999996" customHeight="1" x14ac:dyDescent="0.3">
      <c r="H89" s="25"/>
      <c r="I89" s="1" t="s">
        <v>159</v>
      </c>
      <c r="M89" s="4" t="s">
        <v>167</v>
      </c>
      <c r="O89" s="1" t="s">
        <v>179</v>
      </c>
      <c r="Q89" s="1" t="s">
        <v>120</v>
      </c>
      <c r="W89" s="1" t="s">
        <v>272</v>
      </c>
    </row>
    <row r="90" spans="1:23" ht="14.1" customHeight="1" x14ac:dyDescent="0.3">
      <c r="A90" s="1" t="s">
        <v>136</v>
      </c>
      <c r="B90" s="43"/>
      <c r="C90" s="44"/>
      <c r="E90" s="1" t="s">
        <v>188</v>
      </c>
      <c r="F90" s="43"/>
      <c r="G90" s="44"/>
      <c r="I90" s="1" t="s">
        <v>160</v>
      </c>
      <c r="Q90" s="1" t="s">
        <v>70</v>
      </c>
      <c r="W90" s="1" t="s">
        <v>155</v>
      </c>
    </row>
    <row r="91" spans="1:23" ht="14.1" customHeight="1" x14ac:dyDescent="0.3">
      <c r="E91" s="33" t="s">
        <v>186</v>
      </c>
      <c r="I91" s="1" t="s">
        <v>161</v>
      </c>
      <c r="K91" s="4" t="s">
        <v>277</v>
      </c>
      <c r="W91" s="1" t="s">
        <v>273</v>
      </c>
    </row>
    <row r="92" spans="1:23" ht="14.1" customHeight="1" x14ac:dyDescent="0.3">
      <c r="A92" s="1" t="s">
        <v>382</v>
      </c>
      <c r="B92" s="43"/>
      <c r="C92" s="44"/>
      <c r="E92" s="1" t="s">
        <v>187</v>
      </c>
      <c r="F92" s="45"/>
      <c r="G92" s="46"/>
      <c r="I92" s="1" t="s">
        <v>162</v>
      </c>
      <c r="K92" s="1" t="s">
        <v>278</v>
      </c>
      <c r="W92" s="1" t="s">
        <v>156</v>
      </c>
    </row>
    <row r="93" spans="1:23" ht="14.1" customHeight="1" x14ac:dyDescent="0.3">
      <c r="B93"/>
      <c r="C93"/>
      <c r="E93" s="1" t="s">
        <v>189</v>
      </c>
      <c r="F93" s="10"/>
      <c r="G93" s="25" t="s">
        <v>221</v>
      </c>
      <c r="I93" s="1" t="s">
        <v>163</v>
      </c>
      <c r="K93" s="1" t="s">
        <v>280</v>
      </c>
      <c r="W93" s="1" t="s">
        <v>274</v>
      </c>
    </row>
    <row r="94" spans="1:23" ht="5.0999999999999996" customHeight="1" x14ac:dyDescent="0.3">
      <c r="K94" s="1" t="s">
        <v>282</v>
      </c>
      <c r="S94" s="4" t="s">
        <v>178</v>
      </c>
      <c r="W94" s="1" t="s">
        <v>83</v>
      </c>
    </row>
    <row r="95" spans="1:23" ht="14.1" customHeight="1" x14ac:dyDescent="0.3">
      <c r="A95" s="1" t="s">
        <v>275</v>
      </c>
      <c r="B95" s="43"/>
      <c r="C95" s="44"/>
      <c r="E95" s="1" t="s">
        <v>276</v>
      </c>
      <c r="F95" s="43"/>
      <c r="G95" s="44"/>
      <c r="K95" s="1" t="s">
        <v>284</v>
      </c>
    </row>
    <row r="96" spans="1:23" ht="5.0999999999999996" customHeight="1" x14ac:dyDescent="0.3">
      <c r="K96" s="1" t="s">
        <v>286</v>
      </c>
      <c r="S96" s="1" t="s">
        <v>171</v>
      </c>
    </row>
    <row r="97" spans="1:23" ht="14.1" customHeight="1" x14ac:dyDescent="0.3">
      <c r="A97" s="1" t="s">
        <v>137</v>
      </c>
      <c r="B97" s="43"/>
      <c r="C97" s="44"/>
      <c r="E97" s="1" t="s">
        <v>138</v>
      </c>
      <c r="F97" s="59"/>
      <c r="G97" s="60"/>
      <c r="K97" s="1" t="s">
        <v>287</v>
      </c>
      <c r="S97" s="1" t="s">
        <v>172</v>
      </c>
    </row>
    <row r="98" spans="1:23" ht="5.0999999999999996" customHeight="1" x14ac:dyDescent="0.3">
      <c r="I98" s="4" t="s">
        <v>279</v>
      </c>
      <c r="K98" s="1" t="s">
        <v>288</v>
      </c>
      <c r="S98" s="1" t="s">
        <v>173</v>
      </c>
    </row>
    <row r="99" spans="1:23" ht="14.1" customHeight="1" x14ac:dyDescent="0.3">
      <c r="A99" s="1" t="s">
        <v>139</v>
      </c>
      <c r="B99" s="43"/>
      <c r="C99" s="44"/>
      <c r="E99" s="1" t="s">
        <v>142</v>
      </c>
      <c r="F99" s="45"/>
      <c r="G99" s="46"/>
      <c r="I99" s="1" t="s">
        <v>281</v>
      </c>
      <c r="K99" s="1" t="s">
        <v>289</v>
      </c>
      <c r="S99" s="1" t="s">
        <v>174</v>
      </c>
    </row>
    <row r="100" spans="1:23" ht="14.1" customHeight="1" x14ac:dyDescent="0.3">
      <c r="C100" s="37"/>
      <c r="E100" s="1" t="s">
        <v>177</v>
      </c>
      <c r="F100" s="45"/>
      <c r="G100" s="46"/>
      <c r="I100" s="1" t="s">
        <v>283</v>
      </c>
      <c r="K100" s="1" t="s">
        <v>290</v>
      </c>
      <c r="Q100" s="4" t="s">
        <v>150</v>
      </c>
      <c r="S100" s="1" t="s">
        <v>175</v>
      </c>
    </row>
    <row r="101" spans="1:23" ht="5.0999999999999996" customHeight="1" x14ac:dyDescent="0.3">
      <c r="I101" s="1" t="s">
        <v>413</v>
      </c>
      <c r="K101" s="1" t="s">
        <v>291</v>
      </c>
      <c r="Q101" s="4"/>
      <c r="S101" s="1" t="s">
        <v>176</v>
      </c>
    </row>
    <row r="102" spans="1:23" ht="14.1" customHeight="1" x14ac:dyDescent="0.3">
      <c r="A102" s="1" t="s">
        <v>140</v>
      </c>
      <c r="B102" s="43"/>
      <c r="C102" s="44"/>
      <c r="E102" s="47" t="s">
        <v>226</v>
      </c>
      <c r="F102" s="47"/>
      <c r="I102" s="1" t="s">
        <v>285</v>
      </c>
      <c r="K102" s="1" t="s">
        <v>292</v>
      </c>
      <c r="W102" s="4"/>
    </row>
    <row r="103" spans="1:23" ht="14.1" customHeight="1" x14ac:dyDescent="0.3">
      <c r="B103" s="43"/>
      <c r="C103" s="44"/>
      <c r="K103" s="1" t="s">
        <v>293</v>
      </c>
      <c r="Q103" s="1" t="s">
        <v>152</v>
      </c>
    </row>
    <row r="104" spans="1:23" ht="5.0999999999999996" customHeight="1" x14ac:dyDescent="0.3">
      <c r="K104" s="1" t="s">
        <v>355</v>
      </c>
      <c r="Q104" s="1" t="s">
        <v>154</v>
      </c>
    </row>
    <row r="105" spans="1:23" ht="14.1" customHeight="1" x14ac:dyDescent="0.3">
      <c r="A105" s="1" t="s">
        <v>141</v>
      </c>
      <c r="B105" s="58" t="s">
        <v>225</v>
      </c>
      <c r="C105" s="58"/>
      <c r="E105" s="47" t="s">
        <v>230</v>
      </c>
      <c r="F105" s="47"/>
      <c r="G105" s="56"/>
      <c r="K105" s="1" t="s">
        <v>356</v>
      </c>
      <c r="Q105" s="1" t="s">
        <v>308</v>
      </c>
    </row>
    <row r="106" spans="1:23" ht="5.0999999999999996" customHeight="1" thickBot="1" x14ac:dyDescent="0.35">
      <c r="A106" s="18"/>
      <c r="B106" s="19"/>
      <c r="C106" s="19"/>
      <c r="D106" s="18"/>
      <c r="E106" s="18"/>
      <c r="F106" s="18"/>
      <c r="G106" s="18"/>
      <c r="K106" s="1" t="s">
        <v>357</v>
      </c>
      <c r="Q106" s="1" t="s">
        <v>151</v>
      </c>
      <c r="S106" s="4"/>
    </row>
    <row r="107" spans="1:23" ht="5.0999999999999996" customHeight="1" thickTop="1" x14ac:dyDescent="0.3">
      <c r="A107" s="20"/>
      <c r="B107" s="21"/>
      <c r="C107" s="21"/>
      <c r="D107" s="20"/>
      <c r="E107" s="20"/>
      <c r="F107" s="20"/>
      <c r="G107" s="20"/>
      <c r="K107" s="1" t="s">
        <v>358</v>
      </c>
      <c r="Q107" s="1" t="s">
        <v>153</v>
      </c>
    </row>
    <row r="108" spans="1:23" ht="14.1" customHeight="1" x14ac:dyDescent="0.3">
      <c r="A108" s="1" t="s">
        <v>180</v>
      </c>
      <c r="B108" s="45"/>
      <c r="C108" s="46"/>
      <c r="E108" s="1" t="s">
        <v>181</v>
      </c>
      <c r="F108" s="45"/>
      <c r="G108" s="46"/>
      <c r="K108" s="1" t="s">
        <v>359</v>
      </c>
      <c r="Q108" s="1" t="s">
        <v>232</v>
      </c>
    </row>
    <row r="109" spans="1:23" ht="14.1" customHeight="1" x14ac:dyDescent="0.3">
      <c r="K109" s="1" t="s">
        <v>360</v>
      </c>
      <c r="Q109" s="1" t="s">
        <v>324</v>
      </c>
    </row>
    <row r="110" spans="1:23" ht="14.1" customHeight="1" x14ac:dyDescent="0.3">
      <c r="K110" s="1" t="s">
        <v>318</v>
      </c>
      <c r="Q110" s="1" t="s">
        <v>170</v>
      </c>
    </row>
    <row r="111" spans="1:23" ht="14.1" customHeight="1" x14ac:dyDescent="0.3">
      <c r="K111" s="1" t="s">
        <v>330</v>
      </c>
      <c r="Q111" s="1" t="s">
        <v>272</v>
      </c>
    </row>
    <row r="112" spans="1:23" ht="14.1" customHeight="1" x14ac:dyDescent="0.3">
      <c r="Q112" s="1" t="s">
        <v>299</v>
      </c>
    </row>
    <row r="113" spans="17:17" ht="14.1" customHeight="1" x14ac:dyDescent="0.3">
      <c r="Q113" s="1" t="s">
        <v>300</v>
      </c>
    </row>
    <row r="114" spans="17:17" ht="14.1" customHeight="1" x14ac:dyDescent="0.3"/>
    <row r="115" spans="17:17" ht="14.1" customHeight="1" x14ac:dyDescent="0.3"/>
    <row r="116" spans="17:17" ht="14.1" customHeight="1" x14ac:dyDescent="0.3"/>
    <row r="117" spans="17:17" ht="14.1" customHeight="1" x14ac:dyDescent="0.3"/>
    <row r="118" spans="17:17" ht="14.1" customHeight="1" x14ac:dyDescent="0.3"/>
    <row r="119" spans="17:17" ht="14.1" customHeight="1" x14ac:dyDescent="0.3"/>
    <row r="120" spans="17:17" ht="14.1" customHeight="1" x14ac:dyDescent="0.3"/>
  </sheetData>
  <sheetProtection algorithmName="SHA-512" hashValue="6/Bt2QMa5u9B32JWVjSP3kVV6ccPEFDHAE2FPYiljMbFPDnciiAnjEqXeKxH5DVQ7jkxTRP73ql/F5G0Sp3ltw==" saltValue="B2MfLm55Q5wPOrhgUR0CeA==" spinCount="100000" sheet="1" selectLockedCells="1"/>
  <mergeCells count="66">
    <mergeCell ref="E105:G105"/>
    <mergeCell ref="A73:C73"/>
    <mergeCell ref="B108:C108"/>
    <mergeCell ref="F108:G108"/>
    <mergeCell ref="F92:G92"/>
    <mergeCell ref="B102:C102"/>
    <mergeCell ref="B103:C103"/>
    <mergeCell ref="B105:C105"/>
    <mergeCell ref="F99:G99"/>
    <mergeCell ref="F100:G100"/>
    <mergeCell ref="B97:C97"/>
    <mergeCell ref="E102:F102"/>
    <mergeCell ref="F90:G90"/>
    <mergeCell ref="F97:G97"/>
    <mergeCell ref="B99:C99"/>
    <mergeCell ref="B88:C88"/>
    <mergeCell ref="B90:C90"/>
    <mergeCell ref="B92:C92"/>
    <mergeCell ref="F74:G74"/>
    <mergeCell ref="B81:C81"/>
    <mergeCell ref="F79:G79"/>
    <mergeCell ref="F81:G81"/>
    <mergeCell ref="B79:C79"/>
    <mergeCell ref="E88:G88"/>
    <mergeCell ref="E86:G86"/>
    <mergeCell ref="F72:G72"/>
    <mergeCell ref="B72:C72"/>
    <mergeCell ref="B69:C69"/>
    <mergeCell ref="B59:C59"/>
    <mergeCell ref="B52:C52"/>
    <mergeCell ref="F52:G52"/>
    <mergeCell ref="B63:C63"/>
    <mergeCell ref="F63:G63"/>
    <mergeCell ref="F65:G65"/>
    <mergeCell ref="B67:C67"/>
    <mergeCell ref="F70:G70"/>
    <mergeCell ref="F54:G54"/>
    <mergeCell ref="F9:G9"/>
    <mergeCell ref="B48:C48"/>
    <mergeCell ref="B42:C42"/>
    <mergeCell ref="F42:G42"/>
    <mergeCell ref="B40:C40"/>
    <mergeCell ref="B21:C21"/>
    <mergeCell ref="F17:G17"/>
    <mergeCell ref="F15:G15"/>
    <mergeCell ref="B43:C43"/>
    <mergeCell ref="F39:G39"/>
    <mergeCell ref="F36:G36"/>
    <mergeCell ref="F37:G37"/>
    <mergeCell ref="F21:G21"/>
    <mergeCell ref="B95:C95"/>
    <mergeCell ref="F95:G95"/>
    <mergeCell ref="F7:G7"/>
    <mergeCell ref="B36:C36"/>
    <mergeCell ref="B39:C39"/>
    <mergeCell ref="B9:C9"/>
    <mergeCell ref="B25:C25"/>
    <mergeCell ref="B23:C23"/>
    <mergeCell ref="B29:C29"/>
    <mergeCell ref="B11:C11"/>
    <mergeCell ref="F11:G11"/>
    <mergeCell ref="B13:C13"/>
    <mergeCell ref="F13:G13"/>
    <mergeCell ref="B17:C17"/>
    <mergeCell ref="B19:C19"/>
    <mergeCell ref="F19:G19"/>
  </mergeCells>
  <phoneticPr fontId="13" type="noConversion"/>
  <dataValidations count="33">
    <dataValidation type="list" showInputMessage="1" showErrorMessage="1" error="ARCA Contractor MUST be chosen." sqref="B10:C10" xr:uid="{00000000-0002-0000-0000-000000000000}">
      <formula1>ARCAContractors</formula1>
    </dataValidation>
    <dataValidation type="list" allowBlank="1" showInputMessage="1" showErrorMessage="1" sqref="B25:C25" xr:uid="{00000000-0002-0000-0000-000001000000}">
      <formula1>Application</formula1>
    </dataValidation>
    <dataValidation type="list" showInputMessage="1" showErrorMessage="1" sqref="B29:C29" xr:uid="{00000000-0002-0000-0000-000002000000}">
      <formula1>PrimaryMembrane</formula1>
    </dataValidation>
    <dataValidation type="list" showInputMessage="1" showErrorMessage="1" error="ARCA Contractor MUST be chosen." sqref="B9:C9" xr:uid="{00000000-0002-0000-0000-000003000000}">
      <formula1>ARCAContractor</formula1>
    </dataValidation>
    <dataValidation type="list" allowBlank="1" showInputMessage="1" showErrorMessage="1" sqref="B42:C42" xr:uid="{00000000-0002-0000-0000-000004000000}">
      <formula1>VRType</formula1>
    </dataValidation>
    <dataValidation type="list" allowBlank="1" showInputMessage="1" showErrorMessage="1" sqref="B39:C39" xr:uid="{00000000-0002-0000-0000-000005000000}">
      <formula1>LevelingSurface</formula1>
    </dataValidation>
    <dataValidation type="list" allowBlank="1" showInputMessage="1" showErrorMessage="1" sqref="F39:G39" xr:uid="{00000000-0002-0000-0000-000006000000}">
      <formula1>Attachment</formula1>
    </dataValidation>
    <dataValidation type="list" allowBlank="1" showInputMessage="1" showErrorMessage="1" sqref="F36:G36" xr:uid="{00000000-0002-0000-0000-000007000000}">
      <formula1>RoofSlope</formula1>
    </dataValidation>
    <dataValidation type="list" allowBlank="1" showInputMessage="1" showErrorMessage="1" sqref="B36:C36" xr:uid="{00000000-0002-0000-0000-000008000000}">
      <formula1>RoofDeckMaterial</formula1>
    </dataValidation>
    <dataValidation type="list" allowBlank="1" showInputMessage="1" showErrorMessage="1" sqref="C34" xr:uid="{00000000-0002-0000-0000-000009000000}">
      <formula1>System</formula1>
    </dataValidation>
    <dataValidation type="list" allowBlank="1" showInputMessage="1" showErrorMessage="1" sqref="B46 B57" xr:uid="{00000000-0002-0000-0000-00000A000000}">
      <formula1>Primary</formula1>
    </dataValidation>
    <dataValidation type="list" allowBlank="1" showInputMessage="1" showErrorMessage="1" sqref="B48:C48 B59:C59" xr:uid="{00000000-0002-0000-0000-00000B000000}">
      <formula1>PrimaryType</formula1>
    </dataValidation>
    <dataValidation type="list" allowBlank="1" showInputMessage="1" showErrorMessage="1" sqref="F63:G63 F72:G72 F79:G79 F52:G52" xr:uid="{00000000-0002-0000-0000-00000C000000}">
      <formula1>PrimaryAttachment</formula1>
    </dataValidation>
    <dataValidation type="list" allowBlank="1" showInputMessage="1" showErrorMessage="1" sqref="B63:C63 B52:C55" xr:uid="{00000000-0002-0000-0000-00000D000000}">
      <formula1>PrimaryManufacturers</formula1>
    </dataValidation>
    <dataValidation type="list" allowBlank="1" showInputMessage="1" showErrorMessage="1" sqref="F74:G76 F81:G81 F65:G66 F54:G54" xr:uid="{00000000-0002-0000-0000-00000E000000}">
      <formula1>InsulationAdhesive</formula1>
    </dataValidation>
    <dataValidation type="list" allowBlank="1" showInputMessage="1" showErrorMessage="1" sqref="B79:C79" xr:uid="{00000000-0002-0000-0000-00000F000000}">
      <formula1>Coverboard</formula1>
    </dataValidation>
    <dataValidation type="list" allowBlank="1" showInputMessage="1" showErrorMessage="1" sqref="B83" xr:uid="{00000000-0002-0000-0000-000010000000}">
      <formula1>CBThickness</formula1>
    </dataValidation>
    <dataValidation type="list" allowBlank="1" showInputMessage="1" showErrorMessage="1" sqref="B81:C81" xr:uid="{00000000-0002-0000-0000-000011000000}">
      <formula1>CBManufacturer1</formula1>
    </dataValidation>
    <dataValidation type="list" allowBlank="1" showInputMessage="1" showErrorMessage="1" sqref="B88:C88" xr:uid="{00000000-0002-0000-0000-000012000000}">
      <formula1>MembraneManufacturer</formula1>
    </dataValidation>
    <dataValidation type="list" allowBlank="1" showInputMessage="1" showErrorMessage="1" sqref="B90:C90" xr:uid="{00000000-0002-0000-0000-000013000000}">
      <formula1>MembraneBase1</formula1>
    </dataValidation>
    <dataValidation type="list" allowBlank="1" showInputMessage="1" showErrorMessage="1" sqref="F90:G90" xr:uid="{00000000-0002-0000-0000-000014000000}">
      <formula1>MembraneCap</formula1>
    </dataValidation>
    <dataValidation type="list" allowBlank="1" showInputMessage="1" showErrorMessage="1" sqref="B92:C92" xr:uid="{00000000-0002-0000-0000-000015000000}">
      <formula1>LaminatedPrimaryBase</formula1>
    </dataValidation>
    <dataValidation type="list" allowBlank="1" showInputMessage="1" showErrorMessage="1" sqref="B99:C100" xr:uid="{00000000-0002-0000-0000-000016000000}">
      <formula1>MembraneApplication</formula1>
    </dataValidation>
    <dataValidation type="list" allowBlank="1" showInputMessage="1" showErrorMessage="1" sqref="B102:C102" xr:uid="{00000000-0002-0000-0000-000017000000}">
      <formula1>MetalFlashing</formula1>
    </dataValidation>
    <dataValidation type="list" allowBlank="1" showInputMessage="1" showErrorMessage="1" sqref="B97:C97" xr:uid="{00000000-0002-0000-0000-000018000000}">
      <formula1>MembraneBaseFlashing</formula1>
    </dataValidation>
    <dataValidation type="list" allowBlank="1" showInputMessage="1" showErrorMessage="1" sqref="F97:G97" xr:uid="{00000000-0002-0000-0000-000019000000}">
      <formula1>MembraneCapFlashing</formula1>
    </dataValidation>
    <dataValidation type="list" allowBlank="1" showInputMessage="1" showErrorMessage="1" sqref="F99:G100" xr:uid="{00000000-0002-0000-0000-00001A000000}">
      <formula1>Drainage</formula1>
    </dataValidation>
    <dataValidation type="list" allowBlank="1" showInputMessage="1" showErrorMessage="1" sqref="F92:G92" xr:uid="{00000000-0002-0000-0000-00001B000000}">
      <formula1>SinglePly</formula1>
    </dataValidation>
    <dataValidation type="list" allowBlank="1" showInputMessage="1" showErrorMessage="1" sqref="B72:C72" xr:uid="{00000000-0002-0000-0000-00001C000000}">
      <formula1>ThirdLayer</formula1>
    </dataValidation>
    <dataValidation type="list" allowBlank="1" showInputMessage="1" showErrorMessage="1" sqref="F95:G95" xr:uid="{8E6D952C-A063-40BD-A33D-644B3BD11D81}">
      <formula1>$K$92:$K$111</formula1>
    </dataValidation>
    <dataValidation type="list" allowBlank="1" showInputMessage="1" showErrorMessage="1" sqref="F9:G9" xr:uid="{FBD2B730-E57F-4240-8620-B8DE8D719A97}">
      <formula1>$I$41:$I$44</formula1>
    </dataValidation>
    <dataValidation type="list" allowBlank="1" showInputMessage="1" showErrorMessage="1" sqref="B95:C95" xr:uid="{3E422EDC-CB81-4C2A-B2A3-A66A8C8A9C6A}">
      <formula1>$I$99:$I$102</formula1>
    </dataValidation>
    <dataValidation type="list" showInputMessage="1" showErrorMessage="1" sqref="F19:G19 F21:G22" xr:uid="{00000000-0002-0000-0000-00001D000000}">
      <formula1>$K$7:$K$43</formula1>
    </dataValidation>
  </dataValidations>
  <pageMargins left="0.7" right="0.7" top="0.75" bottom="0.75" header="0.3" footer="0.3"/>
  <pageSetup scale="80" fitToHeight="0" orientation="portrait" r:id="rId1"/>
  <rowBreaks count="1" manualBreakCount="1">
    <brk id="7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G 5 O V t 2 b V F y k A A A A 9 g A A A B I A H A B D b 2 5 m a W c v U G F j a 2 F n Z S 5 4 b W w g o h g A K K A U A A A A A A A A A A A A A A A A A A A A A A A A A A A A h Y 9 N C s I w G E S v U r J v / o o g 5 W u K d G t B E M R t S G M N t q k 0 q e n d X H g k r 2 B F q + 5 c z p u 3 m L l f b 5 C P b R N d d O 9 M Z z P E M E W R t q q r j K 0 z N P h D v E S 5 g I 1 U J 1 n r a J K t S 0 d X Z e j o / T k l J I S A Q 4 K 7 v i a c U k b 2 5 X q r j r q V 6 C O b / 3 J s r P P S K o 0 E 7 F 5 j B M e M c b z g C a Z A Z g i l s V + B T 3 u f 7 Q + E Y m j 8 0 G u h b V y s g M w R y P u D e A B Q S w M E F A A C A A g A y G 5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u T l Y o i k e 4 D g A A A B E A A A A T A B w A R m 9 y b X V s Y X M v U 2 V j d G l v b j E u b S C i G A A o o B Q A A A A A A A A A A A A A A A A A A A A A A A A A A A A r T k 0 u y c z P U w i G 0 I b W A F B L A Q I t A B Q A A g A I A M h u T l b d m 1 R c p A A A A P Y A A A A S A A A A A A A A A A A A A A A A A A A A A A B D b 2 5 m a W c v U G F j a 2 F n Z S 5 4 b W x Q S w E C L Q A U A A I A C A D I b k 5 W D 8 r p q 6 Q A A A D p A A A A E w A A A A A A A A A A A A A A A A D w A A A A W 0 N v b n R l b n R f V H l w Z X N d L n h t b F B L A Q I t A B Q A A g A I A M h u T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7 5 c y F I a t K S 4 G w W i S A O L b 8 A A A A A A I A A A A A A B B m A A A A A Q A A I A A A A C 8 X L p l Y y L N p e H y Z u E e E m 2 e O U G d R I F R Y O W 3 c V x X u U Z 4 + A A A A A A 6 A A A A A A g A A I A A A A E x 0 B f a h Q m H z w 3 l b p Z y A E j 2 N n W O 2 1 3 n E Q S q q r T 7 y B / M d U A A A A J m C P V u u L 0 5 N 3 2 S y a H / Q w 0 o v u D z L p T 8 h d T p e p E 5 M f Q b 9 8 l g 0 N I l K e p 2 0 Q j f u z G L a d j k 0 a W 5 b n A E m G r f L J 1 L E B L X X c f e g Q X J W w S X B Y 6 A p X T t 0 Q A A A A O U D C i c / X n G 7 + u 4 y P 0 M R u V 1 J E j E 4 Y z n W Y T u J k J A 6 b E g b h A G Q i I h O 8 K O u j P p 6 s 3 H l L 6 / q n j 1 3 Y 9 K t x t N h 2 1 h r Z d A = < / D a t a M a s h u p > 
</file>

<file path=customXml/itemProps1.xml><?xml version="1.0" encoding="utf-8"?>
<ds:datastoreItem xmlns:ds="http://schemas.openxmlformats.org/officeDocument/2006/customXml" ds:itemID="{5233D337-952D-4C6A-B683-21E0E471F7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CBManufacturer</vt:lpstr>
      <vt:lpstr>CBManufacturer1</vt:lpstr>
      <vt:lpstr>CBThickness</vt:lpstr>
      <vt:lpstr>Coverboard</vt:lpstr>
      <vt:lpstr>Drainage</vt:lpstr>
      <vt:lpstr>FilterFabric</vt:lpstr>
      <vt:lpstr>InsulationAdhesive</vt:lpstr>
      <vt:lpstr>LaminatedPrimaryBase</vt:lpstr>
      <vt:lpstr>LevelingSurface</vt:lpstr>
      <vt:lpstr>MembraneApplication</vt:lpstr>
      <vt:lpstr>MembraneBase</vt:lpstr>
      <vt:lpstr>MembraneBase1</vt:lpstr>
      <vt:lpstr>MembraneBaseFlashing</vt:lpstr>
      <vt:lpstr>MembraneCap</vt:lpstr>
      <vt:lpstr>MembraneCapFlashing</vt:lpstr>
      <vt:lpstr>MembraneManufacturer</vt:lpstr>
      <vt:lpstr>MetalFlashing</vt:lpstr>
      <vt:lpstr>PMBallast</vt:lpstr>
      <vt:lpstr>Primary</vt:lpstr>
      <vt:lpstr>PrimaryAttachment</vt:lpstr>
      <vt:lpstr>PrimaryManufacturers</vt:lpstr>
      <vt:lpstr>PrimaryMembrane</vt:lpstr>
      <vt:lpstr>PrimaryType</vt:lpstr>
      <vt:lpstr>Sheet1!Print_Area</vt:lpstr>
      <vt:lpstr>ProtectedInsulationManufacturer</vt:lpstr>
      <vt:lpstr>RoofDeckMaterial</vt:lpstr>
      <vt:lpstr>RoofSlope</vt:lpstr>
      <vt:lpstr>SinglePly</vt:lpstr>
      <vt:lpstr>System</vt:lpstr>
      <vt:lpstr>ThirdLayer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2023-02-14T21:05:37Z</cp:lastPrinted>
  <dcterms:created xsi:type="dcterms:W3CDTF">2015-10-27T21:38:26Z</dcterms:created>
  <dcterms:modified xsi:type="dcterms:W3CDTF">2026-05-25T15:37:21Z</dcterms:modified>
</cp:coreProperties>
</file>